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roups\Pressreleaser\2021\4. April\Omräkning av siffror\"/>
    </mc:Choice>
  </mc:AlternateContent>
  <xr:revisionPtr revIDLastSave="0" documentId="13_ncr:1_{C6DB7CCC-72CC-4889-BAF9-2B145A747C8F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v" sheetId="2" r:id="rId1"/>
    <sheet name="eng" sheetId="3" r:id="rId2"/>
  </sheets>
  <externalReferences>
    <externalReference r:id="rId3"/>
  </externalReferences>
  <definedNames>
    <definedName name="__FPMExcelClient_CellBasedFunctionStatus" localSheetId="1" hidden="1">"2_2_2_2_2_2"</definedName>
    <definedName name="__FPMExcelClient_CellBasedFunctionStatus" localSheetId="0" hidden="1">"2_2_2_2_2_2"</definedName>
    <definedName name="Year">[1]Inställn!$C$14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3" l="1"/>
  <c r="F43" i="3"/>
  <c r="G43" i="3"/>
  <c r="H43" i="3"/>
  <c r="I43" i="3"/>
  <c r="J43" i="3"/>
  <c r="K43" i="3"/>
  <c r="L43" i="3"/>
  <c r="E11" i="3"/>
  <c r="F11" i="3"/>
  <c r="G11" i="3"/>
  <c r="H11" i="3"/>
  <c r="I11" i="3"/>
  <c r="J11" i="3"/>
  <c r="K11" i="3"/>
  <c r="L11" i="3"/>
  <c r="C63" i="3" l="1"/>
  <c r="C56" i="3"/>
  <c r="C64" i="3" s="1"/>
  <c r="C55" i="3"/>
  <c r="C46" i="3"/>
  <c r="C45" i="3"/>
  <c r="C43" i="3"/>
  <c r="C31" i="3"/>
  <c r="C23" i="3"/>
  <c r="C24" i="3"/>
  <c r="C32" i="3" s="1"/>
  <c r="H56" i="2" l="1"/>
  <c r="G56" i="2"/>
  <c r="F56" i="2" s="1"/>
  <c r="E56" i="2" s="1"/>
  <c r="H54" i="2"/>
  <c r="G54" i="2" s="1"/>
  <c r="F54" i="2" s="1"/>
  <c r="E54" i="2" s="1"/>
  <c r="H53" i="2"/>
  <c r="G53" i="2"/>
  <c r="F53" i="2" s="1"/>
  <c r="E53" i="2" s="1"/>
  <c r="H52" i="2"/>
  <c r="G52" i="2"/>
  <c r="F52" i="2" s="1"/>
  <c r="E52" i="2" s="1"/>
  <c r="H51" i="2"/>
  <c r="G51" i="2"/>
  <c r="J51" i="2"/>
  <c r="I51" i="2" s="1"/>
  <c r="K52" i="2"/>
  <c r="J52" i="2" s="1"/>
  <c r="I52" i="2" s="1"/>
  <c r="K53" i="2"/>
  <c r="J53" i="2" s="1"/>
  <c r="I53" i="2" s="1"/>
  <c r="K51" i="2"/>
  <c r="L56" i="2"/>
  <c r="K56" i="2" s="1"/>
  <c r="J56" i="2" s="1"/>
  <c r="I56" i="2" s="1"/>
  <c r="L52" i="2"/>
  <c r="L53" i="2"/>
  <c r="L54" i="2"/>
  <c r="K54" i="2" s="1"/>
  <c r="J54" i="2" s="1"/>
  <c r="L51" i="2"/>
  <c r="H47" i="2"/>
  <c r="G47" i="2" s="1"/>
  <c r="F47" i="2" s="1"/>
  <c r="E47" i="2" s="1"/>
  <c r="H46" i="2"/>
  <c r="G46" i="2" s="1"/>
  <c r="F46" i="2" s="1"/>
  <c r="E46" i="2" s="1"/>
  <c r="H44" i="2"/>
  <c r="G44" i="2" s="1"/>
  <c r="F44" i="2" s="1"/>
  <c r="E44" i="2" s="1"/>
  <c r="H43" i="2"/>
  <c r="G43" i="2" s="1"/>
  <c r="F43" i="2" s="1"/>
  <c r="E43" i="2" s="1"/>
  <c r="H42" i="2"/>
  <c r="G42" i="2" s="1"/>
  <c r="F42" i="2" s="1"/>
  <c r="E42" i="2" s="1"/>
  <c r="H41" i="2"/>
  <c r="G41" i="2"/>
  <c r="F41" i="2"/>
  <c r="E41" i="2" s="1"/>
  <c r="H40" i="2"/>
  <c r="G40" i="2" s="1"/>
  <c r="L47" i="2"/>
  <c r="K47" i="2" s="1"/>
  <c r="J47" i="2" s="1"/>
  <c r="I47" i="2" s="1"/>
  <c r="L46" i="2"/>
  <c r="K46" i="2" s="1"/>
  <c r="J46" i="2" s="1"/>
  <c r="I46" i="2" s="1"/>
  <c r="H55" i="2" l="1"/>
  <c r="H57" i="2" s="1"/>
  <c r="G55" i="2"/>
  <c r="G57" i="2" s="1"/>
  <c r="I54" i="2"/>
  <c r="I55" i="2" s="1"/>
  <c r="I57" i="2" s="1"/>
  <c r="J55" i="2"/>
  <c r="J57" i="2" s="1"/>
  <c r="H45" i="2"/>
  <c r="H48" i="2" s="1"/>
  <c r="F51" i="2"/>
  <c r="G45" i="2"/>
  <c r="G48" i="2" s="1"/>
  <c r="F40" i="2"/>
  <c r="F55" i="2" l="1"/>
  <c r="F57" i="2" s="1"/>
  <c r="E51" i="2"/>
  <c r="E55" i="2" s="1"/>
  <c r="E57" i="2" s="1"/>
  <c r="E40" i="2"/>
  <c r="E45" i="2" s="1"/>
  <c r="E48" i="2" s="1"/>
  <c r="F45" i="2"/>
  <c r="F48" i="2" s="1"/>
  <c r="L55" i="2" l="1"/>
  <c r="L57" i="2" s="1"/>
  <c r="K55" i="2"/>
  <c r="K57" i="2" s="1"/>
  <c r="L44" i="2"/>
  <c r="K44" i="2" s="1"/>
  <c r="J44" i="2" s="1"/>
  <c r="I44" i="2" s="1"/>
  <c r="L43" i="2"/>
  <c r="K43" i="2" s="1"/>
  <c r="J43" i="2" s="1"/>
  <c r="L42" i="2"/>
  <c r="K42" i="2" s="1"/>
  <c r="J42" i="2" s="1"/>
  <c r="I42" i="2" s="1"/>
  <c r="L41" i="2"/>
  <c r="K41" i="2" s="1"/>
  <c r="J41" i="2" s="1"/>
  <c r="I41" i="2" s="1"/>
  <c r="L40" i="2"/>
  <c r="K40" i="2" s="1"/>
  <c r="J40" i="2" s="1"/>
  <c r="I40" i="2" s="1"/>
  <c r="L45" i="2" l="1"/>
  <c r="L48" i="2" s="1"/>
  <c r="J45" i="2"/>
  <c r="J48" i="2" s="1"/>
  <c r="I43" i="2"/>
  <c r="I45" i="2" s="1"/>
  <c r="I48" i="2" s="1"/>
  <c r="K45" i="2"/>
  <c r="K48" i="2" s="1"/>
  <c r="E13" i="2"/>
  <c r="F13" i="2"/>
  <c r="G13" i="2"/>
  <c r="H13" i="2"/>
  <c r="I13" i="2"/>
  <c r="J13" i="2"/>
  <c r="K13" i="2"/>
  <c r="L13" i="2"/>
  <c r="L65" i="3" l="1"/>
  <c r="J65" i="3"/>
  <c r="I65" i="3"/>
  <c r="H65" i="3"/>
  <c r="F65" i="3"/>
  <c r="E65" i="3"/>
  <c r="L64" i="3"/>
  <c r="J64" i="3"/>
  <c r="I64" i="3"/>
  <c r="H64" i="3"/>
  <c r="F64" i="3"/>
  <c r="E64" i="3"/>
  <c r="L63" i="3"/>
  <c r="J63" i="3"/>
  <c r="I63" i="3"/>
  <c r="H63" i="3"/>
  <c r="F63" i="3"/>
  <c r="E63" i="3"/>
  <c r="L62" i="3"/>
  <c r="J62" i="3"/>
  <c r="I62" i="3"/>
  <c r="H62" i="3"/>
  <c r="F62" i="3"/>
  <c r="E62" i="3"/>
  <c r="L61" i="3"/>
  <c r="J61" i="3"/>
  <c r="I61" i="3"/>
  <c r="H61" i="3"/>
  <c r="F61" i="3"/>
  <c r="E61" i="3"/>
  <c r="L60" i="3"/>
  <c r="J60" i="3"/>
  <c r="I60" i="3"/>
  <c r="H60" i="3"/>
  <c r="F60" i="3"/>
  <c r="E60" i="3"/>
  <c r="L33" i="3"/>
  <c r="K33" i="3"/>
  <c r="J33" i="3"/>
  <c r="I33" i="3"/>
  <c r="H33" i="3"/>
  <c r="G33" i="3"/>
  <c r="F33" i="3"/>
  <c r="E33" i="3"/>
  <c r="L32" i="3"/>
  <c r="K32" i="3"/>
  <c r="J32" i="3"/>
  <c r="I32" i="3"/>
  <c r="H32" i="3"/>
  <c r="G32" i="3"/>
  <c r="F32" i="3"/>
  <c r="E32" i="3"/>
  <c r="L31" i="3"/>
  <c r="K31" i="3"/>
  <c r="J31" i="3"/>
  <c r="I31" i="3"/>
  <c r="H31" i="3"/>
  <c r="G31" i="3"/>
  <c r="F31" i="3"/>
  <c r="E31" i="3"/>
  <c r="L30" i="3"/>
  <c r="K30" i="3"/>
  <c r="J30" i="3"/>
  <c r="I30" i="3"/>
  <c r="H30" i="3"/>
  <c r="G30" i="3"/>
  <c r="F30" i="3"/>
  <c r="E30" i="3"/>
  <c r="L29" i="3"/>
  <c r="K29" i="3"/>
  <c r="J29" i="3"/>
  <c r="I29" i="3"/>
  <c r="H29" i="3"/>
  <c r="G29" i="3"/>
  <c r="F29" i="3"/>
  <c r="E29" i="3"/>
  <c r="L28" i="3"/>
  <c r="K28" i="3"/>
  <c r="J28" i="3"/>
  <c r="I28" i="3"/>
  <c r="H28" i="3"/>
  <c r="G28" i="3"/>
  <c r="F28" i="3"/>
  <c r="E28" i="3"/>
  <c r="L24" i="3"/>
  <c r="K24" i="3"/>
  <c r="J24" i="3"/>
  <c r="I24" i="3"/>
  <c r="H24" i="3"/>
  <c r="G24" i="3"/>
  <c r="F24" i="3"/>
  <c r="E24" i="3"/>
  <c r="L22" i="3"/>
  <c r="K22" i="3"/>
  <c r="J22" i="3"/>
  <c r="I22" i="3"/>
  <c r="H22" i="3"/>
  <c r="G22" i="3"/>
  <c r="F22" i="3"/>
  <c r="E22" i="3"/>
  <c r="L21" i="3"/>
  <c r="K21" i="3"/>
  <c r="J21" i="3"/>
  <c r="I21" i="3"/>
  <c r="H21" i="3"/>
  <c r="G21" i="3"/>
  <c r="F21" i="3"/>
  <c r="E21" i="3"/>
  <c r="L20" i="3"/>
  <c r="K20" i="3"/>
  <c r="J20" i="3"/>
  <c r="I20" i="3"/>
  <c r="H20" i="3"/>
  <c r="G20" i="3"/>
  <c r="F20" i="3"/>
  <c r="E20" i="3"/>
  <c r="L19" i="3"/>
  <c r="K19" i="3"/>
  <c r="J19" i="3"/>
  <c r="I19" i="3"/>
  <c r="H19" i="3"/>
  <c r="G19" i="3"/>
  <c r="F19" i="3"/>
  <c r="E19" i="3"/>
  <c r="L15" i="3"/>
  <c r="K15" i="3"/>
  <c r="J15" i="3"/>
  <c r="I15" i="3"/>
  <c r="H15" i="3"/>
  <c r="G15" i="3"/>
  <c r="F15" i="3"/>
  <c r="E15" i="3"/>
  <c r="L14" i="3"/>
  <c r="K14" i="3"/>
  <c r="J14" i="3"/>
  <c r="I14" i="3"/>
  <c r="H14" i="3"/>
  <c r="G14" i="3"/>
  <c r="F14" i="3"/>
  <c r="E14" i="3"/>
  <c r="L12" i="3"/>
  <c r="K12" i="3"/>
  <c r="J12" i="3"/>
  <c r="I12" i="3"/>
  <c r="H12" i="3"/>
  <c r="G12" i="3"/>
  <c r="F12" i="3"/>
  <c r="E12" i="3"/>
  <c r="L10" i="3"/>
  <c r="K10" i="3"/>
  <c r="J10" i="3"/>
  <c r="I10" i="3"/>
  <c r="H10" i="3"/>
  <c r="G10" i="3"/>
  <c r="F10" i="3"/>
  <c r="E10" i="3"/>
  <c r="L9" i="3"/>
  <c r="K9" i="3"/>
  <c r="J9" i="3"/>
  <c r="I9" i="3"/>
  <c r="H9" i="3"/>
  <c r="G9" i="3"/>
  <c r="F9" i="3"/>
  <c r="E9" i="3"/>
  <c r="L8" i="3"/>
  <c r="K8" i="3"/>
  <c r="J8" i="3"/>
  <c r="I8" i="3"/>
  <c r="H8" i="3"/>
  <c r="G8" i="3"/>
  <c r="F8" i="3"/>
  <c r="E8" i="3"/>
  <c r="G65" i="3" l="1"/>
  <c r="G64" i="3"/>
  <c r="G63" i="3"/>
  <c r="G62" i="3"/>
  <c r="G61" i="3"/>
  <c r="G60" i="3"/>
  <c r="K65" i="3"/>
  <c r="K64" i="3"/>
  <c r="K63" i="3"/>
  <c r="K62" i="3"/>
  <c r="K61" i="3"/>
  <c r="K60" i="3"/>
  <c r="G40" i="3" l="1"/>
  <c r="K40" i="3"/>
  <c r="K51" i="3"/>
  <c r="G44" i="3"/>
  <c r="E40" i="3"/>
  <c r="F40" i="3"/>
  <c r="G46" i="3"/>
  <c r="K46" i="3"/>
  <c r="K53" i="3"/>
  <c r="G41" i="3"/>
  <c r="G47" i="3"/>
  <c r="G54" i="3"/>
  <c r="K42" i="3"/>
  <c r="K56" i="3"/>
  <c r="G52" i="3"/>
  <c r="K44" i="3"/>
  <c r="K52" i="3"/>
  <c r="G53" i="3"/>
  <c r="K41" i="3"/>
  <c r="K47" i="3"/>
  <c r="K54" i="3"/>
  <c r="G42" i="3"/>
  <c r="G51" i="3"/>
  <c r="G56" i="3"/>
  <c r="L23" i="2"/>
  <c r="K23" i="2"/>
  <c r="K23" i="3" s="1"/>
  <c r="J23" i="2"/>
  <c r="I23" i="2"/>
  <c r="H23" i="2"/>
  <c r="G23" i="2"/>
  <c r="G23" i="3" s="1"/>
  <c r="F23" i="2"/>
  <c r="E23" i="2"/>
  <c r="E23" i="3" s="1"/>
  <c r="G13" i="3"/>
  <c r="K13" i="3"/>
  <c r="J40" i="3" l="1"/>
  <c r="J16" i="2"/>
  <c r="J16" i="3" s="1"/>
  <c r="J13" i="3"/>
  <c r="L25" i="2"/>
  <c r="L25" i="3" s="1"/>
  <c r="L23" i="3"/>
  <c r="I16" i="2"/>
  <c r="I16" i="3" s="1"/>
  <c r="I13" i="3"/>
  <c r="I25" i="2"/>
  <c r="I25" i="3" s="1"/>
  <c r="I23" i="3"/>
  <c r="F16" i="2"/>
  <c r="F16" i="3" s="1"/>
  <c r="F13" i="3"/>
  <c r="E16" i="2"/>
  <c r="E16" i="3" s="1"/>
  <c r="E13" i="3"/>
  <c r="L16" i="2"/>
  <c r="L16" i="3" s="1"/>
  <c r="L13" i="3"/>
  <c r="H16" i="2"/>
  <c r="H16" i="3" s="1"/>
  <c r="H13" i="3"/>
  <c r="F25" i="2"/>
  <c r="F25" i="3" s="1"/>
  <c r="F23" i="3"/>
  <c r="J25" i="2"/>
  <c r="J25" i="3" s="1"/>
  <c r="J23" i="3"/>
  <c r="H25" i="2"/>
  <c r="H25" i="3" s="1"/>
  <c r="H23" i="3"/>
  <c r="J54" i="3"/>
  <c r="J52" i="3"/>
  <c r="E52" i="3"/>
  <c r="F52" i="3"/>
  <c r="E54" i="3"/>
  <c r="F54" i="3"/>
  <c r="E41" i="3"/>
  <c r="F41" i="3"/>
  <c r="E44" i="3"/>
  <c r="F44" i="3"/>
  <c r="L54" i="3"/>
  <c r="E51" i="3"/>
  <c r="F51" i="3"/>
  <c r="J41" i="3"/>
  <c r="L52" i="3"/>
  <c r="L56" i="3"/>
  <c r="J42" i="3"/>
  <c r="J46" i="3"/>
  <c r="E56" i="3"/>
  <c r="F56" i="3"/>
  <c r="E42" i="3"/>
  <c r="F42" i="3"/>
  <c r="J47" i="3"/>
  <c r="L53" i="3"/>
  <c r="E53" i="3"/>
  <c r="F53" i="3"/>
  <c r="J44" i="3"/>
  <c r="J56" i="3"/>
  <c r="E47" i="3"/>
  <c r="F47" i="3"/>
  <c r="J53" i="3"/>
  <c r="H40" i="3"/>
  <c r="I40" i="3"/>
  <c r="E46" i="3"/>
  <c r="F46" i="3"/>
  <c r="L51" i="3"/>
  <c r="J51" i="3"/>
  <c r="E25" i="2"/>
  <c r="E25" i="3" s="1"/>
  <c r="K16" i="2"/>
  <c r="G16" i="2"/>
  <c r="G25" i="2"/>
  <c r="K25" i="2"/>
  <c r="K25" i="3" l="1"/>
  <c r="G25" i="3"/>
  <c r="K16" i="3"/>
  <c r="G16" i="3"/>
  <c r="H56" i="3"/>
  <c r="I56" i="3"/>
  <c r="H44" i="3"/>
  <c r="I44" i="3"/>
  <c r="L40" i="3"/>
  <c r="H47" i="3"/>
  <c r="I47" i="3"/>
  <c r="H42" i="3"/>
  <c r="I42" i="3"/>
  <c r="L46" i="3"/>
  <c r="K57" i="3"/>
  <c r="G48" i="3"/>
  <c r="G57" i="3"/>
  <c r="K55" i="3"/>
  <c r="G45" i="3"/>
  <c r="L41" i="3"/>
  <c r="G55" i="3"/>
  <c r="K45" i="3"/>
  <c r="H51" i="3"/>
  <c r="I51" i="3"/>
  <c r="H53" i="3"/>
  <c r="I53" i="3"/>
  <c r="L47" i="3"/>
  <c r="L42" i="3"/>
  <c r="H46" i="3"/>
  <c r="I46" i="3"/>
  <c r="H41" i="3"/>
  <c r="I41" i="3"/>
  <c r="L44" i="3"/>
  <c r="H52" i="3"/>
  <c r="I52" i="3"/>
  <c r="H54" i="3"/>
  <c r="I54" i="3"/>
  <c r="K48" i="3" l="1"/>
  <c r="E55" i="3"/>
  <c r="F55" i="3"/>
  <c r="J55" i="3"/>
  <c r="J57" i="3"/>
  <c r="J48" i="3"/>
  <c r="J45" i="3"/>
  <c r="L55" i="3"/>
  <c r="E45" i="3"/>
  <c r="F45" i="3"/>
  <c r="E57" i="3"/>
  <c r="F57" i="3"/>
  <c r="E48" i="3"/>
  <c r="F48" i="3"/>
  <c r="H45" i="3" l="1"/>
  <c r="I45" i="3"/>
  <c r="H57" i="3"/>
  <c r="I57" i="3"/>
  <c r="H55" i="3"/>
  <c r="I55" i="3"/>
  <c r="L45" i="3"/>
  <c r="H48" i="3"/>
  <c r="I48" i="3"/>
  <c r="L48" i="3"/>
  <c r="L57" i="3" l="1"/>
</calcChain>
</file>

<file path=xl/sharedStrings.xml><?xml version="1.0" encoding="utf-8"?>
<sst xmlns="http://schemas.openxmlformats.org/spreadsheetml/2006/main" count="135" uniqueCount="52">
  <si>
    <t>MSEK</t>
  </si>
  <si>
    <t>Nettoomsättning</t>
  </si>
  <si>
    <t>Trelleborg Wheel Systems</t>
  </si>
  <si>
    <t>EBIT, exklusive jämförelsestörande poster</t>
  </si>
  <si>
    <t>Trelleborg Industrial Solutions</t>
  </si>
  <si>
    <t>Trelleborg Sealing Solutions</t>
  </si>
  <si>
    <t>Per kvartal:</t>
  </si>
  <si>
    <t>YTD:</t>
  </si>
  <si>
    <t>Kv1 2019</t>
  </si>
  <si>
    <t>Kv2 2019</t>
  </si>
  <si>
    <t>Kv3 2019</t>
  </si>
  <si>
    <t>Eliminering</t>
  </si>
  <si>
    <t>Koncernen</t>
  </si>
  <si>
    <t>3M 2019</t>
  </si>
  <si>
    <t>6M 2019</t>
  </si>
  <si>
    <t>9M 2019</t>
  </si>
  <si>
    <t>EBIT %, exklusive jämförelsestörande poster</t>
  </si>
  <si>
    <t>Per quarter:</t>
  </si>
  <si>
    <t>SEK M</t>
  </si>
  <si>
    <t>Q2 2019</t>
  </si>
  <si>
    <t>Q1 2019</t>
  </si>
  <si>
    <t>Q3 2019</t>
  </si>
  <si>
    <t>Net sales</t>
  </si>
  <si>
    <t>Group</t>
  </si>
  <si>
    <t>Eliminations</t>
  </si>
  <si>
    <t>EBIT, excluding items affecting comparability</t>
  </si>
  <si>
    <t>EBIT %, excluding items affecting comparability</t>
  </si>
  <si>
    <t>Uppdaterade historiska nyckeltal är preliminära och kan komma att ändras på grund av överflyttningar av verksamheter samt elimineringar av internförsäljning.</t>
  </si>
  <si>
    <t>Restated historical financials are preliminary and may be subject to changes linked to transfers of businesses and eliminations of internal sales.</t>
  </si>
  <si>
    <t>Kv4 2019</t>
  </si>
  <si>
    <t>Kv4 2020</t>
  </si>
  <si>
    <t>Kv3 2020</t>
  </si>
  <si>
    <t>Kv2 2020</t>
  </si>
  <si>
    <t>Kv1 2020</t>
  </si>
  <si>
    <t>Omräknade finansiella siffror, mars 2021</t>
  </si>
  <si>
    <t>Kvarvarande verksamheter</t>
  </si>
  <si>
    <t>Avvecklade verksamheter</t>
  </si>
  <si>
    <t>Koncerngemensamt</t>
  </si>
  <si>
    <t>12M 2020</t>
  </si>
  <si>
    <t>9M 2020</t>
  </si>
  <si>
    <t>6M 2020</t>
  </si>
  <si>
    <t>3M 2020</t>
  </si>
  <si>
    <t>12M 2019</t>
  </si>
  <si>
    <t>Continuing operations</t>
  </si>
  <si>
    <t>Discontinuing operations</t>
  </si>
  <si>
    <t>Group activities</t>
  </si>
  <si>
    <t>Q4 2020</t>
  </si>
  <si>
    <t>Q3 2020</t>
  </si>
  <si>
    <t>Q2 2020</t>
  </si>
  <si>
    <t>Q1 2020</t>
  </si>
  <si>
    <t>Q4 2019</t>
  </si>
  <si>
    <t>Restated financial figures,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</si>
</sst>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000"/>
    <numFmt numFmtId="166" formatCode="0.0%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Arial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77F4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rgb="FF977F49"/>
      </top>
      <bottom style="thin">
        <color rgb="FF977F49"/>
      </bottom>
      <diagonal/>
    </border>
    <border>
      <left/>
      <right/>
      <top style="thin">
        <color rgb="FF977F49"/>
      </top>
      <bottom/>
      <diagonal/>
    </border>
  </borders>
  <cellStyleXfs count="5">
    <xf numFmtId="0" fontId="0" fillId="0" borderId="0"/>
    <xf numFmtId="0" fontId="1" fillId="2" borderId="1" applyNumberFormat="0" applyAlignment="0" applyProtection="0">
      <alignment vertical="top"/>
    </xf>
    <xf numFmtId="3" fontId="2" fillId="4" borderId="0" applyNumberFormat="0" applyFont="0" applyBorder="0" applyAlignment="0" applyProtection="0"/>
    <xf numFmtId="0" fontId="2" fillId="0" borderId="1" applyNumberFormat="0" applyFont="0" applyFill="0" applyAlignment="0" applyProtection="0">
      <alignment horizontal="left"/>
    </xf>
    <xf numFmtId="9" fontId="10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wrapText="1"/>
    </xf>
    <xf numFmtId="0" fontId="4" fillId="5" borderId="1" xfId="1" applyFont="1" applyFill="1" applyAlignment="1" applyProtection="1"/>
    <xf numFmtId="0" fontId="4" fillId="3" borderId="0" xfId="1" applyFont="1" applyFill="1" applyBorder="1" applyAlignment="1" applyProtection="1"/>
    <xf numFmtId="0" fontId="4" fillId="5" borderId="1" xfId="1" applyNumberFormat="1" applyFont="1" applyFill="1" applyAlignment="1" applyProtection="1">
      <alignment horizontal="right"/>
    </xf>
    <xf numFmtId="0" fontId="5" fillId="0" borderId="0" xfId="0" applyFont="1"/>
    <xf numFmtId="3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3" borderId="0" xfId="0" applyFont="1" applyFill="1" applyBorder="1" applyAlignment="1" applyProtection="1"/>
    <xf numFmtId="0" fontId="5" fillId="0" borderId="0" xfId="0" applyFont="1" applyFill="1" applyAlignment="1" applyProtection="1">
      <alignment wrapText="1"/>
    </xf>
    <xf numFmtId="0" fontId="5" fillId="3" borderId="0" xfId="0" applyFont="1" applyFill="1" applyBorder="1" applyAlignment="1" applyProtection="1">
      <alignment wrapText="1"/>
    </xf>
    <xf numFmtId="0" fontId="3" fillId="0" borderId="2" xfId="3" applyFont="1" applyFill="1" applyBorder="1" applyAlignment="1" applyProtection="1">
      <alignment wrapText="1"/>
    </xf>
    <xf numFmtId="0" fontId="3" fillId="3" borderId="2" xfId="3" applyFont="1" applyFill="1" applyBorder="1" applyAlignment="1" applyProtection="1">
      <alignment wrapText="1"/>
    </xf>
    <xf numFmtId="3" fontId="3" fillId="0" borderId="2" xfId="3" applyNumberFormat="1" applyFont="1" applyFill="1" applyBorder="1" applyAlignment="1" applyProtection="1">
      <alignment wrapText="1"/>
    </xf>
    <xf numFmtId="3" fontId="5" fillId="0" borderId="0" xfId="2" applyNumberFormat="1" applyFont="1" applyFill="1" applyAlignment="1" applyProtection="1"/>
    <xf numFmtId="0" fontId="5" fillId="0" borderId="0" xfId="0" applyFont="1"/>
    <xf numFmtId="0" fontId="5" fillId="0" borderId="0" xfId="0" applyFont="1"/>
    <xf numFmtId="0" fontId="5" fillId="0" borderId="0" xfId="0" applyFont="1"/>
    <xf numFmtId="164" fontId="5" fillId="0" borderId="0" xfId="0" applyNumberFormat="1" applyFont="1" applyFill="1" applyAlignment="1" applyProtection="1"/>
    <xf numFmtId="164" fontId="3" fillId="0" borderId="2" xfId="3" applyNumberFormat="1" applyFont="1" applyFill="1" applyBorder="1" applyAlignment="1" applyProtection="1">
      <alignment wrapText="1"/>
    </xf>
    <xf numFmtId="165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7" fillId="5" borderId="1" xfId="1" applyFont="1" applyFill="1" applyAlignment="1" applyProtection="1"/>
    <xf numFmtId="0" fontId="8" fillId="5" borderId="1" xfId="1" applyFont="1" applyFill="1" applyAlignment="1" applyProtection="1"/>
    <xf numFmtId="166" fontId="5" fillId="0" borderId="0" xfId="4" applyNumberFormat="1" applyFont="1"/>
    <xf numFmtId="3" fontId="5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Fill="1" applyAlignment="1" applyProtection="1"/>
    <xf numFmtId="167" fontId="5" fillId="0" borderId="0" xfId="0" applyNumberFormat="1" applyFont="1"/>
    <xf numFmtId="0" fontId="6" fillId="0" borderId="3" xfId="3" applyFont="1" applyFill="1" applyBorder="1" applyAlignment="1" applyProtection="1">
      <alignment wrapText="1"/>
    </xf>
    <xf numFmtId="0" fontId="0" fillId="0" borderId="3" xfId="0" applyFont="1" applyBorder="1" applyAlignment="1">
      <alignment wrapText="1"/>
    </xf>
  </cellXfs>
  <cellStyles count="5">
    <cellStyle name="Linje" xfId="3" xr:uid="{00000000-0005-0000-0000-000000000000}"/>
    <cellStyle name="Normal" xfId="0" builtinId="0"/>
    <cellStyle name="Percent" xfId="4" builtinId="5"/>
    <cellStyle name="Shadow" xfId="2" xr:uid="{00000000-0005-0000-0000-000002000000}"/>
    <cellStyle name="Table Heading" xfId="1" xr:uid="{00000000-0005-0000-0000-000003000000}"/>
  </cellStyles>
  <dxfs count="0"/>
  <tableStyles count="0" defaultTableStyle="TableStyleMedium2" defaultPivotStyle="PivotStyleLight16"/>
  <colors>
    <mruColors>
      <color rgb="FF977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Qrapp/2017/Q4/Tabeller%20Kv4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Inställn"/>
      <sheetName val="Nyckeltal"/>
      <sheetName val="NyckeltalE"/>
      <sheetName val="Nyckeltal2"/>
      <sheetName val="Nyckeltal2E"/>
      <sheetName val="ROCE_ROE"/>
      <sheetName val="ROCE_ROE_E"/>
      <sheetName val="NETDB"/>
      <sheetName val="NETDBE"/>
      <sheetName val="TCS"/>
      <sheetName val="TCSe"/>
      <sheetName val="TIS"/>
      <sheetName val="TISe"/>
      <sheetName val="TOC"/>
      <sheetName val="TOCe"/>
      <sheetName val="SS"/>
      <sheetName val="SSe"/>
      <sheetName val="WS"/>
      <sheetName val="WSe"/>
      <sheetName val="RS"/>
      <sheetName val="RSe"/>
      <sheetName val="RR"/>
      <sheetName val="RRe"/>
      <sheetName val="BR"/>
      <sheetName val="BRe"/>
      <sheetName val="CF"/>
      <sheetName val="CFe"/>
      <sheetName val="NETS"/>
      <sheetName val="Netse"/>
      <sheetName val="NETSPERM"/>
      <sheetName val="NETSPERME"/>
      <sheetName val="kvartal"/>
      <sheetName val="kvartalE"/>
      <sheetName val="Organisk"/>
      <sheetName val="OrganiskE"/>
      <sheetName val="VALOMREF"/>
      <sheetName val="VALOMREFE"/>
      <sheetName val="NOT35"/>
      <sheetName val="NOT35e"/>
      <sheetName val="IFRS13"/>
      <sheetName val="IFRS13e"/>
      <sheetName val="IFRS13old"/>
      <sheetName val="IFRS13eold"/>
      <sheetName val="RRM"/>
      <sheetName val="RRMe"/>
      <sheetName val="BRM"/>
      <sheetName val="BRMe"/>
      <sheetName val="Segment"/>
      <sheetName val="Segmente"/>
      <sheetName val="ROS_R12"/>
      <sheetName val="OCF"/>
      <sheetName val="OCFe"/>
    </sheetNames>
    <sheetDataSet>
      <sheetData sheetId="0"/>
      <sheetData sheetId="1">
        <row r="14">
          <cell r="C14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W137"/>
  <sheetViews>
    <sheetView showGridLines="0" topLeftCell="A45" workbookViewId="0"/>
  </sheetViews>
  <sheetFormatPr defaultColWidth="9.1796875" defaultRowHeight="9" x14ac:dyDescent="0.2"/>
  <cols>
    <col min="1" max="2" width="9.1796875" style="7"/>
    <col min="3" max="3" width="36.7265625" style="7" customWidth="1"/>
    <col min="4" max="4" width="0.81640625" style="7" customWidth="1"/>
    <col min="5" max="7" width="9.1796875" style="17"/>
    <col min="8" max="16384" width="9.1796875" style="7"/>
  </cols>
  <sheetData>
    <row r="1" spans="3:12" s="24" customFormat="1" x14ac:dyDescent="0.2"/>
    <row r="2" spans="3:12" ht="10.5" x14ac:dyDescent="0.25">
      <c r="C2" s="25" t="s">
        <v>34</v>
      </c>
    </row>
    <row r="3" spans="3:12" s="24" customFormat="1" ht="15.75" customHeight="1" x14ac:dyDescent="0.2"/>
    <row r="4" spans="3:12" ht="11.25" customHeight="1" x14ac:dyDescent="0.2">
      <c r="C4" s="4" t="s">
        <v>6</v>
      </c>
    </row>
    <row r="5" spans="3:12" ht="11.25" customHeight="1" x14ac:dyDescent="0.2"/>
    <row r="6" spans="3:12" ht="11.25" customHeight="1" x14ac:dyDescent="0.2">
      <c r="C6" s="4" t="s">
        <v>0</v>
      </c>
      <c r="D6" s="5"/>
      <c r="E6" s="6" t="s">
        <v>30</v>
      </c>
      <c r="F6" s="6" t="s">
        <v>31</v>
      </c>
      <c r="G6" s="6" t="s">
        <v>32</v>
      </c>
      <c r="H6" s="6" t="s">
        <v>33</v>
      </c>
      <c r="I6" s="6" t="s">
        <v>29</v>
      </c>
      <c r="J6" s="6" t="s">
        <v>10</v>
      </c>
      <c r="K6" s="6" t="s">
        <v>9</v>
      </c>
      <c r="L6" s="6" t="s">
        <v>8</v>
      </c>
    </row>
    <row r="7" spans="3:12" ht="11.25" customHeight="1" x14ac:dyDescent="0.2">
      <c r="C7" s="1" t="s">
        <v>1</v>
      </c>
      <c r="D7" s="2"/>
      <c r="E7" s="8"/>
      <c r="F7" s="8"/>
      <c r="G7" s="8"/>
      <c r="H7" s="16"/>
      <c r="I7" s="8"/>
      <c r="J7" s="8"/>
      <c r="K7" s="8"/>
      <c r="L7" s="16"/>
    </row>
    <row r="8" spans="3:12" ht="11.25" customHeight="1" x14ac:dyDescent="0.2">
      <c r="C8" s="9" t="s">
        <v>4</v>
      </c>
      <c r="D8" s="10"/>
      <c r="E8" s="8">
        <v>2622</v>
      </c>
      <c r="F8" s="8">
        <v>2504</v>
      </c>
      <c r="G8" s="8">
        <v>2461</v>
      </c>
      <c r="H8" s="8">
        <v>2748</v>
      </c>
      <c r="I8" s="8">
        <v>2963</v>
      </c>
      <c r="J8" s="8">
        <v>2858</v>
      </c>
      <c r="K8" s="8">
        <v>2864</v>
      </c>
      <c r="L8" s="8">
        <v>2772</v>
      </c>
    </row>
    <row r="9" spans="3:12" ht="11.25" customHeight="1" x14ac:dyDescent="0.2">
      <c r="C9" s="9" t="s">
        <v>5</v>
      </c>
      <c r="D9" s="10"/>
      <c r="E9" s="8">
        <v>2672</v>
      </c>
      <c r="F9" s="8">
        <v>2513</v>
      </c>
      <c r="G9" s="8">
        <v>2498</v>
      </c>
      <c r="H9" s="8">
        <v>3209</v>
      </c>
      <c r="I9" s="8">
        <v>2952</v>
      </c>
      <c r="J9" s="8">
        <v>2982</v>
      </c>
      <c r="K9" s="8">
        <v>3090</v>
      </c>
      <c r="L9" s="8">
        <v>3118</v>
      </c>
    </row>
    <row r="10" spans="3:12" ht="11.25" customHeight="1" x14ac:dyDescent="0.2">
      <c r="C10" s="9" t="s">
        <v>2</v>
      </c>
      <c r="D10" s="10"/>
      <c r="E10" s="8">
        <v>2185</v>
      </c>
      <c r="F10" s="8">
        <v>2075</v>
      </c>
      <c r="G10" s="8">
        <v>2046</v>
      </c>
      <c r="H10" s="8">
        <v>2459</v>
      </c>
      <c r="I10" s="8">
        <v>2182</v>
      </c>
      <c r="J10" s="8">
        <v>2188</v>
      </c>
      <c r="K10" s="8">
        <v>2536</v>
      </c>
      <c r="L10" s="8">
        <v>2723</v>
      </c>
    </row>
    <row r="11" spans="3:12" s="24" customFormat="1" ht="11.25" customHeight="1" x14ac:dyDescent="0.2">
      <c r="C11" s="9" t="s">
        <v>37</v>
      </c>
      <c r="D11" s="10"/>
      <c r="E11" s="8">
        <v>155</v>
      </c>
      <c r="F11" s="8">
        <v>93</v>
      </c>
      <c r="G11" s="8">
        <v>45</v>
      </c>
      <c r="H11" s="8">
        <v>112</v>
      </c>
      <c r="I11" s="8">
        <v>104</v>
      </c>
      <c r="J11" s="8">
        <v>121</v>
      </c>
      <c r="K11" s="8">
        <v>140</v>
      </c>
      <c r="L11" s="8">
        <v>149</v>
      </c>
    </row>
    <row r="12" spans="3:12" s="17" customFormat="1" ht="11.25" customHeight="1" x14ac:dyDescent="0.2">
      <c r="C12" s="9" t="s">
        <v>11</v>
      </c>
      <c r="D12" s="10"/>
      <c r="E12" s="8">
        <v>-41</v>
      </c>
      <c r="F12" s="8">
        <v>-33</v>
      </c>
      <c r="G12" s="8">
        <v>-19</v>
      </c>
      <c r="H12" s="8">
        <v>-46</v>
      </c>
      <c r="I12" s="8">
        <v>-39</v>
      </c>
      <c r="J12" s="8">
        <v>-42</v>
      </c>
      <c r="K12" s="8">
        <v>-43</v>
      </c>
      <c r="L12" s="8">
        <v>-45</v>
      </c>
    </row>
    <row r="13" spans="3:12" s="17" customFormat="1" ht="11.25" customHeight="1" x14ac:dyDescent="0.2">
      <c r="C13" s="13" t="s">
        <v>35</v>
      </c>
      <c r="D13" s="14"/>
      <c r="E13" s="15">
        <f>SUM(E8:E12)</f>
        <v>7593</v>
      </c>
      <c r="F13" s="15">
        <f t="shared" ref="F13:L13" si="0">SUM(F8:F12)</f>
        <v>7152</v>
      </c>
      <c r="G13" s="15">
        <f t="shared" si="0"/>
        <v>7031</v>
      </c>
      <c r="H13" s="15">
        <f t="shared" si="0"/>
        <v>8482</v>
      </c>
      <c r="I13" s="15">
        <f t="shared" si="0"/>
        <v>8162</v>
      </c>
      <c r="J13" s="15">
        <f t="shared" si="0"/>
        <v>8107</v>
      </c>
      <c r="K13" s="15">
        <f t="shared" si="0"/>
        <v>8587</v>
      </c>
      <c r="L13" s="15">
        <f t="shared" si="0"/>
        <v>8717</v>
      </c>
    </row>
    <row r="14" spans="3:12" ht="11.25" customHeight="1" x14ac:dyDescent="0.2">
      <c r="C14" s="9" t="s">
        <v>36</v>
      </c>
      <c r="D14" s="10"/>
      <c r="E14" s="8">
        <v>569</v>
      </c>
      <c r="F14" s="8">
        <v>612</v>
      </c>
      <c r="G14" s="8">
        <v>680</v>
      </c>
      <c r="H14" s="8">
        <v>835</v>
      </c>
      <c r="I14" s="8">
        <v>911</v>
      </c>
      <c r="J14" s="8">
        <v>755</v>
      </c>
      <c r="K14" s="8">
        <v>817</v>
      </c>
      <c r="L14" s="8">
        <v>700</v>
      </c>
    </row>
    <row r="15" spans="3:12" ht="11.25" customHeight="1" x14ac:dyDescent="0.2">
      <c r="C15" s="9" t="s">
        <v>11</v>
      </c>
      <c r="D15" s="10"/>
      <c r="E15" s="8">
        <v>-44</v>
      </c>
      <c r="F15" s="8">
        <v>-22</v>
      </c>
      <c r="G15" s="8">
        <v>-21</v>
      </c>
      <c r="H15" s="8">
        <v>-31</v>
      </c>
      <c r="I15" s="8">
        <v>-54</v>
      </c>
      <c r="J15" s="8">
        <v>-32</v>
      </c>
      <c r="K15" s="8">
        <v>-43</v>
      </c>
      <c r="L15" s="8">
        <v>-39</v>
      </c>
    </row>
    <row r="16" spans="3:12" ht="11.25" customHeight="1" x14ac:dyDescent="0.2">
      <c r="C16" s="13" t="s">
        <v>12</v>
      </c>
      <c r="D16" s="14"/>
      <c r="E16" s="15">
        <f t="shared" ref="E16:L16" si="1">SUM(E13:E15)</f>
        <v>8118</v>
      </c>
      <c r="F16" s="15">
        <f t="shared" si="1"/>
        <v>7742</v>
      </c>
      <c r="G16" s="15">
        <f t="shared" si="1"/>
        <v>7690</v>
      </c>
      <c r="H16" s="15">
        <f t="shared" si="1"/>
        <v>9286</v>
      </c>
      <c r="I16" s="15">
        <f t="shared" si="1"/>
        <v>9019</v>
      </c>
      <c r="J16" s="15">
        <f t="shared" si="1"/>
        <v>8830</v>
      </c>
      <c r="K16" s="15">
        <f t="shared" si="1"/>
        <v>9361</v>
      </c>
      <c r="L16" s="15">
        <f t="shared" si="1"/>
        <v>9378</v>
      </c>
    </row>
    <row r="17" spans="3:23" ht="11.25" customHeight="1" x14ac:dyDescent="0.2">
      <c r="C17" s="11"/>
      <c r="D17" s="12"/>
      <c r="E17" s="8"/>
      <c r="F17" s="8"/>
      <c r="G17" s="8"/>
      <c r="H17" s="8"/>
      <c r="I17" s="8"/>
      <c r="J17" s="8"/>
      <c r="K17" s="8"/>
      <c r="L17" s="8"/>
    </row>
    <row r="18" spans="3:23" ht="11.25" customHeight="1" x14ac:dyDescent="0.2">
      <c r="C18" s="1" t="s">
        <v>3</v>
      </c>
      <c r="D18" s="3"/>
      <c r="E18" s="8"/>
      <c r="F18" s="8"/>
      <c r="G18" s="8"/>
      <c r="H18" s="8"/>
      <c r="I18" s="8"/>
      <c r="J18" s="8"/>
      <c r="K18" s="8"/>
      <c r="L18" s="8"/>
    </row>
    <row r="19" spans="3:23" ht="11.25" customHeight="1" x14ac:dyDescent="0.2">
      <c r="C19" s="9" t="s">
        <v>4</v>
      </c>
      <c r="D19" s="10"/>
      <c r="E19" s="8">
        <v>391</v>
      </c>
      <c r="F19" s="8">
        <v>274</v>
      </c>
      <c r="G19" s="8">
        <v>215</v>
      </c>
      <c r="H19" s="8">
        <v>217</v>
      </c>
      <c r="I19" s="8">
        <v>332</v>
      </c>
      <c r="J19" s="8">
        <v>296</v>
      </c>
      <c r="K19" s="8">
        <v>327</v>
      </c>
      <c r="L19" s="8">
        <v>297</v>
      </c>
    </row>
    <row r="20" spans="3:23" ht="11.25" customHeight="1" x14ac:dyDescent="0.2">
      <c r="C20" s="9" t="s">
        <v>5</v>
      </c>
      <c r="D20" s="10"/>
      <c r="E20" s="8">
        <v>511</v>
      </c>
      <c r="F20" s="8">
        <v>455</v>
      </c>
      <c r="G20" s="8">
        <v>465</v>
      </c>
      <c r="H20" s="8">
        <v>706</v>
      </c>
      <c r="I20" s="8">
        <v>626</v>
      </c>
      <c r="J20" s="8">
        <v>668</v>
      </c>
      <c r="K20" s="8">
        <v>710</v>
      </c>
      <c r="L20" s="8">
        <v>724</v>
      </c>
    </row>
    <row r="21" spans="3:23" ht="11.25" customHeight="1" x14ac:dyDescent="0.2">
      <c r="C21" s="9" t="s">
        <v>2</v>
      </c>
      <c r="D21" s="10"/>
      <c r="E21" s="8">
        <v>225</v>
      </c>
      <c r="F21" s="8">
        <v>272</v>
      </c>
      <c r="G21" s="8">
        <v>256</v>
      </c>
      <c r="H21" s="8">
        <v>297</v>
      </c>
      <c r="I21" s="8">
        <v>97</v>
      </c>
      <c r="J21" s="8">
        <v>148</v>
      </c>
      <c r="K21" s="8">
        <v>319</v>
      </c>
      <c r="L21" s="8">
        <v>349</v>
      </c>
    </row>
    <row r="22" spans="3:23" ht="11.25" customHeight="1" x14ac:dyDescent="0.2">
      <c r="C22" s="9" t="s">
        <v>37</v>
      </c>
      <c r="D22" s="10"/>
      <c r="E22" s="8">
        <v>-49</v>
      </c>
      <c r="F22" s="8">
        <v>-35</v>
      </c>
      <c r="G22" s="8">
        <v>-58</v>
      </c>
      <c r="H22" s="8">
        <v>-47</v>
      </c>
      <c r="I22" s="8">
        <v>-67</v>
      </c>
      <c r="J22" s="8">
        <v>-53</v>
      </c>
      <c r="K22" s="8">
        <v>-64</v>
      </c>
      <c r="L22" s="8">
        <v>-67</v>
      </c>
    </row>
    <row r="23" spans="3:23" ht="11.25" customHeight="1" x14ac:dyDescent="0.2">
      <c r="C23" s="13" t="s">
        <v>35</v>
      </c>
      <c r="D23" s="14"/>
      <c r="E23" s="15">
        <f>SUM(E19:E22)</f>
        <v>1078</v>
      </c>
      <c r="F23" s="15">
        <f t="shared" ref="F23" si="2">SUM(F19:F22)</f>
        <v>966</v>
      </c>
      <c r="G23" s="15">
        <f t="shared" ref="G23" si="3">SUM(G19:G22)</f>
        <v>878</v>
      </c>
      <c r="H23" s="15">
        <f t="shared" ref="H23" si="4">SUM(H19:H22)</f>
        <v>1173</v>
      </c>
      <c r="I23" s="15">
        <f t="shared" ref="I23" si="5">SUM(I19:I22)</f>
        <v>988</v>
      </c>
      <c r="J23" s="15">
        <f t="shared" ref="J23" si="6">SUM(J19:J22)</f>
        <v>1059</v>
      </c>
      <c r="K23" s="15">
        <f t="shared" ref="K23" si="7">SUM(K19:K22)</f>
        <v>1292</v>
      </c>
      <c r="L23" s="15">
        <f t="shared" ref="L23" si="8">SUM(L19:L22)</f>
        <v>1303</v>
      </c>
    </row>
    <row r="24" spans="3:23" ht="11.25" customHeight="1" x14ac:dyDescent="0.2">
      <c r="C24" s="9" t="s">
        <v>36</v>
      </c>
      <c r="D24" s="10"/>
      <c r="E24" s="8">
        <v>27</v>
      </c>
      <c r="F24" s="8">
        <v>34</v>
      </c>
      <c r="G24" s="8">
        <v>64</v>
      </c>
      <c r="H24" s="8">
        <v>62</v>
      </c>
      <c r="I24" s="8">
        <v>18</v>
      </c>
      <c r="J24" s="8">
        <v>-23</v>
      </c>
      <c r="K24" s="8">
        <v>30</v>
      </c>
      <c r="L24" s="8">
        <v>-9</v>
      </c>
    </row>
    <row r="25" spans="3:23" ht="11.25" customHeight="1" x14ac:dyDescent="0.2">
      <c r="C25" s="13" t="s">
        <v>12</v>
      </c>
      <c r="D25" s="14"/>
      <c r="E25" s="15">
        <f t="shared" ref="E25:L25" si="9">SUM(E23:E24)</f>
        <v>1105</v>
      </c>
      <c r="F25" s="15">
        <f t="shared" si="9"/>
        <v>1000</v>
      </c>
      <c r="G25" s="15">
        <f t="shared" si="9"/>
        <v>942</v>
      </c>
      <c r="H25" s="15">
        <f t="shared" si="9"/>
        <v>1235</v>
      </c>
      <c r="I25" s="15">
        <f t="shared" si="9"/>
        <v>1006</v>
      </c>
      <c r="J25" s="15">
        <f t="shared" si="9"/>
        <v>1036</v>
      </c>
      <c r="K25" s="15">
        <f t="shared" si="9"/>
        <v>1322</v>
      </c>
      <c r="L25" s="15">
        <f t="shared" si="9"/>
        <v>1294</v>
      </c>
    </row>
    <row r="26" spans="3:23" ht="11.25" customHeight="1" x14ac:dyDescent="0.2">
      <c r="E26" s="29"/>
      <c r="F26" s="29"/>
      <c r="G26" s="29"/>
      <c r="H26" s="29"/>
      <c r="I26" s="29"/>
      <c r="J26" s="29"/>
      <c r="K26" s="29"/>
      <c r="L26" s="29"/>
    </row>
    <row r="27" spans="3:23" s="18" customFormat="1" ht="11.25" customHeight="1" x14ac:dyDescent="0.2">
      <c r="C27" s="1" t="s">
        <v>16</v>
      </c>
      <c r="D27" s="3"/>
      <c r="E27" s="30"/>
      <c r="F27" s="30"/>
      <c r="G27" s="30"/>
      <c r="H27" s="30"/>
      <c r="I27" s="30"/>
      <c r="J27" s="30"/>
      <c r="K27" s="30"/>
      <c r="L27" s="30"/>
    </row>
    <row r="28" spans="3:23" s="18" customFormat="1" ht="11.25" customHeight="1" x14ac:dyDescent="0.2">
      <c r="C28" s="9" t="s">
        <v>4</v>
      </c>
      <c r="D28" s="10"/>
      <c r="E28" s="20">
        <v>14.9</v>
      </c>
      <c r="F28" s="20">
        <v>10.9</v>
      </c>
      <c r="G28" s="20">
        <v>8.6999999999999993</v>
      </c>
      <c r="H28" s="20">
        <v>7.9</v>
      </c>
      <c r="I28" s="20">
        <v>11.2</v>
      </c>
      <c r="J28" s="20">
        <v>10.4</v>
      </c>
      <c r="K28" s="20">
        <v>11.4</v>
      </c>
      <c r="L28" s="20">
        <v>10.7</v>
      </c>
      <c r="O28" s="31"/>
      <c r="P28" s="31"/>
      <c r="Q28" s="31"/>
      <c r="R28" s="31"/>
      <c r="S28" s="31"/>
      <c r="T28" s="31"/>
      <c r="U28" s="31"/>
      <c r="V28" s="31"/>
      <c r="W28" s="31"/>
    </row>
    <row r="29" spans="3:23" s="18" customFormat="1" ht="11.25" customHeight="1" x14ac:dyDescent="0.2">
      <c r="C29" s="9" t="s">
        <v>5</v>
      </c>
      <c r="D29" s="10"/>
      <c r="E29" s="20">
        <v>19.100000000000001</v>
      </c>
      <c r="F29" s="20">
        <v>18.100000000000001</v>
      </c>
      <c r="G29" s="20">
        <v>18.600000000000001</v>
      </c>
      <c r="H29" s="20">
        <v>22</v>
      </c>
      <c r="I29" s="20">
        <v>21.2</v>
      </c>
      <c r="J29" s="20">
        <v>22.4</v>
      </c>
      <c r="K29" s="20">
        <v>23</v>
      </c>
      <c r="L29" s="20">
        <v>23.2</v>
      </c>
      <c r="O29" s="31"/>
      <c r="P29" s="31"/>
      <c r="Q29" s="31"/>
      <c r="R29" s="31"/>
      <c r="S29" s="31"/>
      <c r="T29" s="31"/>
      <c r="U29" s="31"/>
      <c r="V29" s="31"/>
      <c r="W29" s="31"/>
    </row>
    <row r="30" spans="3:23" s="18" customFormat="1" ht="11.25" customHeight="1" x14ac:dyDescent="0.2">
      <c r="C30" s="9" t="s">
        <v>2</v>
      </c>
      <c r="D30" s="10"/>
      <c r="E30" s="20">
        <v>10.3</v>
      </c>
      <c r="F30" s="20">
        <v>13.1</v>
      </c>
      <c r="G30" s="20">
        <v>12.5</v>
      </c>
      <c r="H30" s="20">
        <v>12.1</v>
      </c>
      <c r="I30" s="20">
        <v>4.4000000000000004</v>
      </c>
      <c r="J30" s="20">
        <v>6.8</v>
      </c>
      <c r="K30" s="20">
        <v>12.6</v>
      </c>
      <c r="L30" s="20">
        <v>12.8</v>
      </c>
      <c r="O30" s="31"/>
      <c r="P30" s="31"/>
      <c r="Q30" s="31"/>
      <c r="R30" s="31"/>
      <c r="S30" s="31"/>
      <c r="T30" s="31"/>
      <c r="U30" s="31"/>
      <c r="V30" s="31"/>
      <c r="W30" s="31"/>
    </row>
    <row r="31" spans="3:23" s="18" customFormat="1" ht="11.25" customHeight="1" x14ac:dyDescent="0.2">
      <c r="C31" s="13" t="s">
        <v>35</v>
      </c>
      <c r="D31" s="14"/>
      <c r="E31" s="21">
        <v>14.2</v>
      </c>
      <c r="F31" s="21">
        <v>13.5</v>
      </c>
      <c r="G31" s="21">
        <v>12.5</v>
      </c>
      <c r="H31" s="21">
        <v>13.8</v>
      </c>
      <c r="I31" s="21">
        <v>12.1</v>
      </c>
      <c r="J31" s="21">
        <v>13.1</v>
      </c>
      <c r="K31" s="21">
        <v>15</v>
      </c>
      <c r="L31" s="21">
        <v>14.9</v>
      </c>
      <c r="O31" s="31"/>
      <c r="P31" s="31"/>
      <c r="Q31" s="31"/>
      <c r="R31" s="31"/>
      <c r="S31" s="31"/>
      <c r="T31" s="31"/>
      <c r="U31" s="31"/>
      <c r="V31" s="31"/>
      <c r="W31" s="31"/>
    </row>
    <row r="32" spans="3:23" s="18" customFormat="1" ht="11.25" customHeight="1" x14ac:dyDescent="0.2">
      <c r="C32" s="9" t="s">
        <v>36</v>
      </c>
      <c r="D32" s="10"/>
      <c r="E32" s="20">
        <v>4.7</v>
      </c>
      <c r="F32" s="20">
        <v>5.7</v>
      </c>
      <c r="G32" s="20">
        <v>9.4</v>
      </c>
      <c r="H32" s="20">
        <v>7.4</v>
      </c>
      <c r="I32" s="20">
        <v>2.1</v>
      </c>
      <c r="J32" s="20">
        <v>-3.1</v>
      </c>
      <c r="K32" s="20">
        <v>3.7</v>
      </c>
      <c r="L32" s="20">
        <v>-1.2</v>
      </c>
      <c r="O32" s="31"/>
      <c r="P32" s="31"/>
      <c r="Q32" s="31"/>
      <c r="R32" s="31"/>
      <c r="S32" s="31"/>
      <c r="T32" s="31"/>
      <c r="U32" s="31"/>
      <c r="V32" s="31"/>
      <c r="W32" s="31"/>
    </row>
    <row r="33" spans="3:23" s="18" customFormat="1" ht="11.25" customHeight="1" x14ac:dyDescent="0.2">
      <c r="C33" s="13" t="s">
        <v>12</v>
      </c>
      <c r="D33" s="14"/>
      <c r="E33" s="21">
        <v>13.6</v>
      </c>
      <c r="F33" s="21">
        <v>12.9</v>
      </c>
      <c r="G33" s="21">
        <v>12.3</v>
      </c>
      <c r="H33" s="21">
        <v>13.3</v>
      </c>
      <c r="I33" s="21">
        <v>11.2</v>
      </c>
      <c r="J33" s="21">
        <v>11.7</v>
      </c>
      <c r="K33" s="21">
        <v>14.1</v>
      </c>
      <c r="L33" s="21">
        <v>13.8</v>
      </c>
      <c r="O33" s="31"/>
      <c r="P33" s="31"/>
      <c r="Q33" s="31"/>
      <c r="R33" s="31"/>
      <c r="S33" s="31"/>
      <c r="T33" s="31"/>
      <c r="U33" s="31"/>
      <c r="V33" s="31"/>
      <c r="W33" s="31"/>
    </row>
    <row r="34" spans="3:23" s="24" customFormat="1" ht="11.25" customHeight="1" x14ac:dyDescent="0.35">
      <c r="C34" s="32" t="s">
        <v>27</v>
      </c>
      <c r="D34" s="33"/>
      <c r="E34" s="33"/>
      <c r="F34" s="33"/>
      <c r="G34" s="33"/>
      <c r="H34" s="33"/>
      <c r="I34" s="33"/>
      <c r="J34" s="33"/>
      <c r="K34" s="33"/>
      <c r="L34" s="33"/>
    </row>
    <row r="35" spans="3:23" ht="11.25" customHeight="1" x14ac:dyDescent="0.2">
      <c r="E35" s="27"/>
      <c r="F35" s="27"/>
      <c r="G35" s="27"/>
      <c r="H35" s="27"/>
      <c r="I35" s="27"/>
      <c r="J35" s="27"/>
      <c r="K35" s="27"/>
      <c r="L35" s="27"/>
    </row>
    <row r="36" spans="3:23" ht="11.25" customHeight="1" x14ac:dyDescent="0.2">
      <c r="C36" s="4" t="s">
        <v>7</v>
      </c>
    </row>
    <row r="37" spans="3:23" ht="11.25" customHeight="1" x14ac:dyDescent="0.2"/>
    <row r="38" spans="3:23" ht="11.25" customHeight="1" x14ac:dyDescent="0.2">
      <c r="C38" s="4" t="s">
        <v>0</v>
      </c>
      <c r="D38" s="5"/>
      <c r="E38" s="6" t="s">
        <v>38</v>
      </c>
      <c r="F38" s="6" t="s">
        <v>39</v>
      </c>
      <c r="G38" s="6" t="s">
        <v>40</v>
      </c>
      <c r="H38" s="6" t="s">
        <v>41</v>
      </c>
      <c r="I38" s="6" t="s">
        <v>42</v>
      </c>
      <c r="J38" s="6" t="s">
        <v>15</v>
      </c>
      <c r="K38" s="6" t="s">
        <v>14</v>
      </c>
      <c r="L38" s="6" t="s">
        <v>13</v>
      </c>
    </row>
    <row r="39" spans="3:23" ht="11.25" customHeight="1" x14ac:dyDescent="0.2">
      <c r="C39" s="1" t="s">
        <v>1</v>
      </c>
      <c r="D39" s="2"/>
      <c r="E39" s="8"/>
      <c r="F39" s="8"/>
      <c r="G39" s="8"/>
      <c r="H39" s="16"/>
      <c r="I39" s="8"/>
      <c r="J39" s="8"/>
      <c r="K39" s="8"/>
      <c r="L39" s="16"/>
    </row>
    <row r="40" spans="3:23" ht="11.25" customHeight="1" x14ac:dyDescent="0.2">
      <c r="C40" s="9" t="s">
        <v>4</v>
      </c>
      <c r="D40" s="10"/>
      <c r="E40" s="8">
        <f t="shared" ref="E40:F40" si="10">+F40+E8</f>
        <v>10335</v>
      </c>
      <c r="F40" s="8">
        <f t="shared" si="10"/>
        <v>7713</v>
      </c>
      <c r="G40" s="8">
        <f>+H40+G8</f>
        <v>5209</v>
      </c>
      <c r="H40" s="8">
        <f>+H8</f>
        <v>2748</v>
      </c>
      <c r="I40" s="8">
        <f t="shared" ref="I40:J40" si="11">+J40+I8</f>
        <v>11457</v>
      </c>
      <c r="J40" s="8">
        <f t="shared" si="11"/>
        <v>8494</v>
      </c>
      <c r="K40" s="8">
        <f>+L40+K8</f>
        <v>5636</v>
      </c>
      <c r="L40" s="8">
        <f>+L8</f>
        <v>2772</v>
      </c>
    </row>
    <row r="41" spans="3:23" ht="11.25" customHeight="1" x14ac:dyDescent="0.2">
      <c r="C41" s="9" t="s">
        <v>5</v>
      </c>
      <c r="D41" s="10"/>
      <c r="E41" s="8">
        <f t="shared" ref="E41:G41" si="12">+F41+E9</f>
        <v>10892</v>
      </c>
      <c r="F41" s="8">
        <f t="shared" si="12"/>
        <v>8220</v>
      </c>
      <c r="G41" s="8">
        <f t="shared" si="12"/>
        <v>5707</v>
      </c>
      <c r="H41" s="8">
        <f t="shared" ref="H41:H44" si="13">+H9</f>
        <v>3209</v>
      </c>
      <c r="I41" s="8">
        <f t="shared" ref="I41:K44" si="14">+J41+I9</f>
        <v>12142</v>
      </c>
      <c r="J41" s="8">
        <f t="shared" si="14"/>
        <v>9190</v>
      </c>
      <c r="K41" s="8">
        <f t="shared" si="14"/>
        <v>6208</v>
      </c>
      <c r="L41" s="8">
        <f t="shared" ref="L41:L44" si="15">+L9</f>
        <v>3118</v>
      </c>
    </row>
    <row r="42" spans="3:23" ht="11.25" customHeight="1" x14ac:dyDescent="0.2">
      <c r="C42" s="9" t="s">
        <v>2</v>
      </c>
      <c r="D42" s="10"/>
      <c r="E42" s="8">
        <f t="shared" ref="E42:G42" si="16">+F42+E10</f>
        <v>8765</v>
      </c>
      <c r="F42" s="8">
        <f t="shared" si="16"/>
        <v>6580</v>
      </c>
      <c r="G42" s="8">
        <f t="shared" si="16"/>
        <v>4505</v>
      </c>
      <c r="H42" s="8">
        <f t="shared" si="13"/>
        <v>2459</v>
      </c>
      <c r="I42" s="8">
        <f t="shared" si="14"/>
        <v>9629</v>
      </c>
      <c r="J42" s="8">
        <f t="shared" si="14"/>
        <v>7447</v>
      </c>
      <c r="K42" s="8">
        <f t="shared" si="14"/>
        <v>5259</v>
      </c>
      <c r="L42" s="8">
        <f t="shared" si="15"/>
        <v>2723</v>
      </c>
    </row>
    <row r="43" spans="3:23" s="24" customFormat="1" ht="11.25" customHeight="1" x14ac:dyDescent="0.2">
      <c r="C43" s="9" t="s">
        <v>37</v>
      </c>
      <c r="D43" s="10"/>
      <c r="E43" s="8">
        <f t="shared" ref="E43:G43" si="17">+F43+E11</f>
        <v>405</v>
      </c>
      <c r="F43" s="8">
        <f t="shared" si="17"/>
        <v>250</v>
      </c>
      <c r="G43" s="8">
        <f t="shared" si="17"/>
        <v>157</v>
      </c>
      <c r="H43" s="8">
        <f t="shared" si="13"/>
        <v>112</v>
      </c>
      <c r="I43" s="8">
        <f t="shared" si="14"/>
        <v>514</v>
      </c>
      <c r="J43" s="8">
        <f t="shared" si="14"/>
        <v>410</v>
      </c>
      <c r="K43" s="8">
        <f t="shared" si="14"/>
        <v>289</v>
      </c>
      <c r="L43" s="8">
        <f t="shared" si="15"/>
        <v>149</v>
      </c>
    </row>
    <row r="44" spans="3:23" ht="11.25" customHeight="1" x14ac:dyDescent="0.2">
      <c r="C44" s="9" t="s">
        <v>11</v>
      </c>
      <c r="D44" s="10"/>
      <c r="E44" s="8">
        <f t="shared" ref="E44:G44" si="18">+F44+E12</f>
        <v>-139</v>
      </c>
      <c r="F44" s="8">
        <f t="shared" si="18"/>
        <v>-98</v>
      </c>
      <c r="G44" s="8">
        <f t="shared" si="18"/>
        <v>-65</v>
      </c>
      <c r="H44" s="8">
        <f t="shared" si="13"/>
        <v>-46</v>
      </c>
      <c r="I44" s="8">
        <f t="shared" si="14"/>
        <v>-169</v>
      </c>
      <c r="J44" s="8">
        <f t="shared" si="14"/>
        <v>-130</v>
      </c>
      <c r="K44" s="8">
        <f t="shared" si="14"/>
        <v>-88</v>
      </c>
      <c r="L44" s="8">
        <f t="shared" si="15"/>
        <v>-45</v>
      </c>
    </row>
    <row r="45" spans="3:23" ht="11.25" customHeight="1" x14ac:dyDescent="0.2">
      <c r="C45" s="13" t="s">
        <v>35</v>
      </c>
      <c r="D45" s="14"/>
      <c r="E45" s="15">
        <f t="shared" ref="E45:H45" si="19">SUM(E40:E44)</f>
        <v>30258</v>
      </c>
      <c r="F45" s="15">
        <f t="shared" si="19"/>
        <v>22665</v>
      </c>
      <c r="G45" s="15">
        <f t="shared" si="19"/>
        <v>15513</v>
      </c>
      <c r="H45" s="15">
        <f t="shared" si="19"/>
        <v>8482</v>
      </c>
      <c r="I45" s="15">
        <f t="shared" ref="I45:J45" si="20">SUM(I40:I44)</f>
        <v>33573</v>
      </c>
      <c r="J45" s="15">
        <f t="shared" si="20"/>
        <v>25411</v>
      </c>
      <c r="K45" s="15">
        <f t="shared" ref="K45:L45" si="21">SUM(K40:K44)</f>
        <v>17304</v>
      </c>
      <c r="L45" s="15">
        <f t="shared" si="21"/>
        <v>8717</v>
      </c>
    </row>
    <row r="46" spans="3:23" ht="11.25" customHeight="1" x14ac:dyDescent="0.2">
      <c r="C46" s="9" t="s">
        <v>36</v>
      </c>
      <c r="D46" s="10"/>
      <c r="E46" s="8">
        <f t="shared" ref="E46:F46" si="22">+F46+E14</f>
        <v>2696</v>
      </c>
      <c r="F46" s="8">
        <f t="shared" si="22"/>
        <v>2127</v>
      </c>
      <c r="G46" s="8">
        <f>+H46+G14</f>
        <v>1515</v>
      </c>
      <c r="H46" s="8">
        <f>+H14</f>
        <v>835</v>
      </c>
      <c r="I46" s="8">
        <f t="shared" ref="I46:J46" si="23">+J46+I14</f>
        <v>3183</v>
      </c>
      <c r="J46" s="8">
        <f t="shared" si="23"/>
        <v>2272</v>
      </c>
      <c r="K46" s="8">
        <f>+L46+K14</f>
        <v>1517</v>
      </c>
      <c r="L46" s="8">
        <f>+L14</f>
        <v>700</v>
      </c>
    </row>
    <row r="47" spans="3:23" ht="11.25" customHeight="1" x14ac:dyDescent="0.2">
      <c r="C47" s="9" t="s">
        <v>11</v>
      </c>
      <c r="D47" s="10"/>
      <c r="E47" s="8">
        <f t="shared" ref="E47:F47" si="24">+F47+E15</f>
        <v>-118</v>
      </c>
      <c r="F47" s="8">
        <f t="shared" si="24"/>
        <v>-74</v>
      </c>
      <c r="G47" s="8">
        <f>+H47+G15</f>
        <v>-52</v>
      </c>
      <c r="H47" s="8">
        <f>+H15</f>
        <v>-31</v>
      </c>
      <c r="I47" s="8">
        <f t="shared" ref="I47:J47" si="25">+J47+I15</f>
        <v>-168</v>
      </c>
      <c r="J47" s="8">
        <f t="shared" si="25"/>
        <v>-114</v>
      </c>
      <c r="K47" s="8">
        <f>+L47+K15</f>
        <v>-82</v>
      </c>
      <c r="L47" s="8">
        <f>+L15</f>
        <v>-39</v>
      </c>
    </row>
    <row r="48" spans="3:23" ht="11.25" customHeight="1" x14ac:dyDescent="0.2">
      <c r="C48" s="13" t="s">
        <v>12</v>
      </c>
      <c r="D48" s="14"/>
      <c r="E48" s="15">
        <f t="shared" ref="E48:H48" si="26">SUM(E45:E47)</f>
        <v>32836</v>
      </c>
      <c r="F48" s="15">
        <f t="shared" si="26"/>
        <v>24718</v>
      </c>
      <c r="G48" s="15">
        <f t="shared" si="26"/>
        <v>16976</v>
      </c>
      <c r="H48" s="15">
        <f t="shared" si="26"/>
        <v>9286</v>
      </c>
      <c r="I48" s="15">
        <f t="shared" ref="I48:J48" si="27">SUM(I45:I47)</f>
        <v>36588</v>
      </c>
      <c r="J48" s="15">
        <f t="shared" si="27"/>
        <v>27569</v>
      </c>
      <c r="K48" s="15">
        <f t="shared" ref="K48:L48" si="28">SUM(K45:K47)</f>
        <v>18739</v>
      </c>
      <c r="L48" s="15">
        <f t="shared" si="28"/>
        <v>9378</v>
      </c>
    </row>
    <row r="49" spans="3:22" ht="11.25" customHeight="1" x14ac:dyDescent="0.2">
      <c r="C49" s="11"/>
      <c r="D49" s="12"/>
      <c r="E49" s="8"/>
      <c r="F49" s="8"/>
      <c r="G49" s="8"/>
      <c r="H49" s="8"/>
      <c r="I49" s="8"/>
      <c r="J49" s="8"/>
      <c r="K49" s="8"/>
      <c r="L49" s="8"/>
    </row>
    <row r="50" spans="3:22" ht="11.25" customHeight="1" x14ac:dyDescent="0.2">
      <c r="C50" s="1" t="s">
        <v>3</v>
      </c>
      <c r="D50" s="3"/>
      <c r="E50" s="8"/>
      <c r="F50" s="8"/>
      <c r="G50" s="8"/>
      <c r="H50" s="8"/>
      <c r="I50" s="8"/>
      <c r="J50" s="8"/>
      <c r="K50" s="8"/>
      <c r="L50" s="8"/>
    </row>
    <row r="51" spans="3:22" ht="11.25" customHeight="1" x14ac:dyDescent="0.2">
      <c r="C51" s="9" t="s">
        <v>4</v>
      </c>
      <c r="D51" s="10"/>
      <c r="E51" s="8">
        <f t="shared" ref="E51:F51" si="29">+F51+E19</f>
        <v>1097</v>
      </c>
      <c r="F51" s="8">
        <f t="shared" si="29"/>
        <v>706</v>
      </c>
      <c r="G51" s="8">
        <f>+H51+G19</f>
        <v>432</v>
      </c>
      <c r="H51" s="8">
        <f>+H19</f>
        <v>217</v>
      </c>
      <c r="I51" s="8">
        <f t="shared" ref="I51:J51" si="30">+J51+I19</f>
        <v>1252</v>
      </c>
      <c r="J51" s="8">
        <f t="shared" si="30"/>
        <v>920</v>
      </c>
      <c r="K51" s="8">
        <f>+L51+K19</f>
        <v>624</v>
      </c>
      <c r="L51" s="8">
        <f>+L19</f>
        <v>297</v>
      </c>
    </row>
    <row r="52" spans="3:22" ht="11.25" customHeight="1" x14ac:dyDescent="0.2">
      <c r="C52" s="9" t="s">
        <v>5</v>
      </c>
      <c r="D52" s="10"/>
      <c r="E52" s="8">
        <f t="shared" ref="E52:G52" si="31">+F52+E20</f>
        <v>2137</v>
      </c>
      <c r="F52" s="8">
        <f t="shared" si="31"/>
        <v>1626</v>
      </c>
      <c r="G52" s="8">
        <f t="shared" si="31"/>
        <v>1171</v>
      </c>
      <c r="H52" s="8">
        <f t="shared" ref="H52:H56" si="32">+H20</f>
        <v>706</v>
      </c>
      <c r="I52" s="8">
        <f t="shared" ref="I52:K54" si="33">+J52+I20</f>
        <v>2728</v>
      </c>
      <c r="J52" s="8">
        <f t="shared" si="33"/>
        <v>2102</v>
      </c>
      <c r="K52" s="8">
        <f t="shared" si="33"/>
        <v>1434</v>
      </c>
      <c r="L52" s="8">
        <f t="shared" ref="L52:L56" si="34">+L20</f>
        <v>724</v>
      </c>
    </row>
    <row r="53" spans="3:22" ht="11.25" customHeight="1" x14ac:dyDescent="0.2">
      <c r="C53" s="9" t="s">
        <v>2</v>
      </c>
      <c r="D53" s="10"/>
      <c r="E53" s="8">
        <f t="shared" ref="E53:G53" si="35">+F53+E21</f>
        <v>1050</v>
      </c>
      <c r="F53" s="8">
        <f t="shared" si="35"/>
        <v>825</v>
      </c>
      <c r="G53" s="8">
        <f t="shared" si="35"/>
        <v>553</v>
      </c>
      <c r="H53" s="8">
        <f t="shared" si="32"/>
        <v>297</v>
      </c>
      <c r="I53" s="8">
        <f t="shared" si="33"/>
        <v>913</v>
      </c>
      <c r="J53" s="8">
        <f t="shared" si="33"/>
        <v>816</v>
      </c>
      <c r="K53" s="8">
        <f t="shared" si="33"/>
        <v>668</v>
      </c>
      <c r="L53" s="8">
        <f t="shared" si="34"/>
        <v>349</v>
      </c>
    </row>
    <row r="54" spans="3:22" ht="11.25" customHeight="1" x14ac:dyDescent="0.2">
      <c r="C54" s="9" t="s">
        <v>37</v>
      </c>
      <c r="D54" s="10"/>
      <c r="E54" s="8">
        <f t="shared" ref="E54:G54" si="36">+F54+E22</f>
        <v>-189</v>
      </c>
      <c r="F54" s="8">
        <f t="shared" si="36"/>
        <v>-140</v>
      </c>
      <c r="G54" s="8">
        <f t="shared" si="36"/>
        <v>-105</v>
      </c>
      <c r="H54" s="8">
        <f t="shared" si="32"/>
        <v>-47</v>
      </c>
      <c r="I54" s="8">
        <f t="shared" si="33"/>
        <v>-251</v>
      </c>
      <c r="J54" s="8">
        <f t="shared" si="33"/>
        <v>-184</v>
      </c>
      <c r="K54" s="8">
        <f t="shared" si="33"/>
        <v>-131</v>
      </c>
      <c r="L54" s="8">
        <f t="shared" si="34"/>
        <v>-67</v>
      </c>
    </row>
    <row r="55" spans="3:22" ht="11.25" customHeight="1" x14ac:dyDescent="0.2">
      <c r="C55" s="13" t="s">
        <v>35</v>
      </c>
      <c r="D55" s="14"/>
      <c r="E55" s="15">
        <f t="shared" ref="E55:H55" si="37">SUM(E51:E54)</f>
        <v>4095</v>
      </c>
      <c r="F55" s="15">
        <f t="shared" si="37"/>
        <v>3017</v>
      </c>
      <c r="G55" s="15">
        <f t="shared" si="37"/>
        <v>2051</v>
      </c>
      <c r="H55" s="15">
        <f t="shared" si="37"/>
        <v>1173</v>
      </c>
      <c r="I55" s="15">
        <f t="shared" ref="I55:J55" si="38">SUM(I51:I54)</f>
        <v>4642</v>
      </c>
      <c r="J55" s="15">
        <f t="shared" si="38"/>
        <v>3654</v>
      </c>
      <c r="K55" s="15">
        <f t="shared" ref="K55:L55" si="39">SUM(K51:K54)</f>
        <v>2595</v>
      </c>
      <c r="L55" s="15">
        <f t="shared" si="39"/>
        <v>1303</v>
      </c>
    </row>
    <row r="56" spans="3:22" ht="11.25" customHeight="1" x14ac:dyDescent="0.2">
      <c r="C56" s="9" t="s">
        <v>36</v>
      </c>
      <c r="D56" s="10"/>
      <c r="E56" s="8">
        <f t="shared" ref="E56:F56" si="40">+F56+E24</f>
        <v>187</v>
      </c>
      <c r="F56" s="8">
        <f t="shared" si="40"/>
        <v>160</v>
      </c>
      <c r="G56" s="8">
        <f>+H56+G24</f>
        <v>126</v>
      </c>
      <c r="H56" s="8">
        <f t="shared" si="32"/>
        <v>62</v>
      </c>
      <c r="I56" s="8">
        <f t="shared" ref="I56:J56" si="41">+J56+I24</f>
        <v>16</v>
      </c>
      <c r="J56" s="8">
        <f t="shared" si="41"/>
        <v>-2</v>
      </c>
      <c r="K56" s="8">
        <f>+L56+K24</f>
        <v>21</v>
      </c>
      <c r="L56" s="8">
        <f t="shared" si="34"/>
        <v>-9</v>
      </c>
    </row>
    <row r="57" spans="3:22" ht="11.25" customHeight="1" x14ac:dyDescent="0.2">
      <c r="C57" s="13" t="s">
        <v>12</v>
      </c>
      <c r="D57" s="14"/>
      <c r="E57" s="15">
        <f t="shared" ref="E57:H57" si="42">SUM(E55:E56)</f>
        <v>4282</v>
      </c>
      <c r="F57" s="15">
        <f t="shared" si="42"/>
        <v>3177</v>
      </c>
      <c r="G57" s="15">
        <f t="shared" si="42"/>
        <v>2177</v>
      </c>
      <c r="H57" s="15">
        <f t="shared" si="42"/>
        <v>1235</v>
      </c>
      <c r="I57" s="15">
        <f t="shared" ref="I57:J57" si="43">SUM(I55:I56)</f>
        <v>4658</v>
      </c>
      <c r="J57" s="15">
        <f t="shared" si="43"/>
        <v>3652</v>
      </c>
      <c r="K57" s="15">
        <f t="shared" ref="K57:L57" si="44">SUM(K55:K56)</f>
        <v>2616</v>
      </c>
      <c r="L57" s="15">
        <f t="shared" si="44"/>
        <v>1294</v>
      </c>
    </row>
    <row r="58" spans="3:22" ht="11.25" customHeight="1" x14ac:dyDescent="0.2">
      <c r="E58" s="29"/>
      <c r="F58" s="29"/>
      <c r="G58" s="29"/>
      <c r="H58" s="29"/>
      <c r="I58" s="29"/>
      <c r="J58" s="29"/>
      <c r="K58" s="29"/>
      <c r="L58" s="29"/>
    </row>
    <row r="59" spans="3:22" ht="11.25" customHeight="1" x14ac:dyDescent="0.2">
      <c r="C59" s="1" t="s">
        <v>16</v>
      </c>
      <c r="D59" s="3"/>
      <c r="E59" s="30"/>
      <c r="F59" s="30"/>
      <c r="G59" s="30"/>
      <c r="H59" s="30"/>
      <c r="I59" s="30"/>
      <c r="J59" s="30"/>
      <c r="K59" s="30"/>
      <c r="L59" s="30"/>
    </row>
    <row r="60" spans="3:22" ht="11.25" customHeight="1" x14ac:dyDescent="0.2">
      <c r="C60" s="9" t="s">
        <v>4</v>
      </c>
      <c r="D60" s="10"/>
      <c r="E60" s="20">
        <v>10.6</v>
      </c>
      <c r="F60" s="20">
        <v>9.1</v>
      </c>
      <c r="G60" s="20">
        <v>8.3000000000000007</v>
      </c>
      <c r="H60" s="20">
        <v>7.9</v>
      </c>
      <c r="I60" s="20">
        <v>10.9</v>
      </c>
      <c r="J60" s="20">
        <v>10.8</v>
      </c>
      <c r="K60" s="20">
        <v>11.1</v>
      </c>
      <c r="L60" s="20">
        <v>10.7</v>
      </c>
      <c r="O60" s="31"/>
      <c r="P60" s="31"/>
      <c r="Q60" s="31"/>
      <c r="R60" s="31"/>
      <c r="S60" s="31"/>
      <c r="T60" s="31"/>
      <c r="U60" s="31"/>
      <c r="V60" s="31"/>
    </row>
    <row r="61" spans="3:22" ht="11.25" customHeight="1" x14ac:dyDescent="0.2">
      <c r="C61" s="9" t="s">
        <v>5</v>
      </c>
      <c r="D61" s="10"/>
      <c r="E61" s="20">
        <v>19.600000000000001</v>
      </c>
      <c r="F61" s="20">
        <v>19.8</v>
      </c>
      <c r="G61" s="20">
        <v>20.5</v>
      </c>
      <c r="H61" s="20">
        <v>22</v>
      </c>
      <c r="I61" s="20">
        <v>22.5</v>
      </c>
      <c r="J61" s="20">
        <v>22.9</v>
      </c>
      <c r="K61" s="20">
        <v>23.1</v>
      </c>
      <c r="L61" s="20">
        <v>23.2</v>
      </c>
      <c r="O61" s="31"/>
      <c r="P61" s="31"/>
      <c r="Q61" s="31"/>
      <c r="R61" s="31"/>
      <c r="S61" s="31"/>
      <c r="T61" s="31"/>
      <c r="U61" s="31"/>
      <c r="V61" s="31"/>
    </row>
    <row r="62" spans="3:22" ht="11.25" customHeight="1" x14ac:dyDescent="0.2">
      <c r="C62" s="9" t="s">
        <v>2</v>
      </c>
      <c r="D62" s="10"/>
      <c r="E62" s="20">
        <v>12</v>
      </c>
      <c r="F62" s="20">
        <v>12.5</v>
      </c>
      <c r="G62" s="20">
        <v>12.3</v>
      </c>
      <c r="H62" s="20">
        <v>12.1</v>
      </c>
      <c r="I62" s="20">
        <v>9.5</v>
      </c>
      <c r="J62" s="20">
        <v>11</v>
      </c>
      <c r="K62" s="20">
        <v>12.7</v>
      </c>
      <c r="L62" s="20">
        <v>12.8</v>
      </c>
      <c r="O62" s="31"/>
      <c r="P62" s="31"/>
      <c r="Q62" s="31"/>
      <c r="R62" s="31"/>
      <c r="S62" s="31"/>
      <c r="T62" s="31"/>
      <c r="U62" s="31"/>
      <c r="V62" s="31"/>
    </row>
    <row r="63" spans="3:22" ht="11.25" customHeight="1" x14ac:dyDescent="0.2">
      <c r="C63" s="13" t="s">
        <v>35</v>
      </c>
      <c r="D63" s="14"/>
      <c r="E63" s="21">
        <v>13.5</v>
      </c>
      <c r="F63" s="21">
        <v>13.3</v>
      </c>
      <c r="G63" s="21">
        <v>13.2</v>
      </c>
      <c r="H63" s="21">
        <v>13.8</v>
      </c>
      <c r="I63" s="21">
        <v>13.8</v>
      </c>
      <c r="J63" s="21">
        <v>14.4</v>
      </c>
      <c r="K63" s="21">
        <v>15</v>
      </c>
      <c r="L63" s="21">
        <v>14.9</v>
      </c>
      <c r="O63" s="31"/>
      <c r="P63" s="31"/>
      <c r="Q63" s="31"/>
      <c r="R63" s="31"/>
      <c r="S63" s="31"/>
      <c r="T63" s="31"/>
      <c r="U63" s="31"/>
      <c r="V63" s="31"/>
    </row>
    <row r="64" spans="3:22" ht="11.25" customHeight="1" x14ac:dyDescent="0.2">
      <c r="C64" s="9" t="s">
        <v>36</v>
      </c>
      <c r="D64" s="10"/>
      <c r="E64" s="20">
        <v>7</v>
      </c>
      <c r="F64" s="20">
        <v>7.5</v>
      </c>
      <c r="G64" s="20">
        <v>8.3000000000000007</v>
      </c>
      <c r="H64" s="20">
        <v>7.4</v>
      </c>
      <c r="I64" s="20">
        <v>0.5</v>
      </c>
      <c r="J64" s="20">
        <v>-0.1</v>
      </c>
      <c r="K64" s="20">
        <v>1.4</v>
      </c>
      <c r="L64" s="20">
        <v>-1.2</v>
      </c>
      <c r="O64" s="31"/>
      <c r="P64" s="31"/>
      <c r="Q64" s="31"/>
      <c r="R64" s="31"/>
      <c r="S64" s="31"/>
      <c r="T64" s="31"/>
      <c r="U64" s="31"/>
      <c r="V64" s="31"/>
    </row>
    <row r="65" spans="3:22" ht="11.25" customHeight="1" x14ac:dyDescent="0.2">
      <c r="C65" s="13" t="s">
        <v>12</v>
      </c>
      <c r="D65" s="14"/>
      <c r="E65" s="21">
        <v>13</v>
      </c>
      <c r="F65" s="21">
        <v>12.9</v>
      </c>
      <c r="G65" s="21">
        <v>12.8</v>
      </c>
      <c r="H65" s="21">
        <v>13.3</v>
      </c>
      <c r="I65" s="21">
        <v>12.7</v>
      </c>
      <c r="J65" s="21">
        <v>13.2</v>
      </c>
      <c r="K65" s="21">
        <v>14</v>
      </c>
      <c r="L65" s="21">
        <v>13.8</v>
      </c>
      <c r="O65" s="31"/>
      <c r="P65" s="31"/>
      <c r="Q65" s="31"/>
      <c r="R65" s="31"/>
      <c r="S65" s="31"/>
      <c r="T65" s="31"/>
      <c r="U65" s="31"/>
      <c r="V65" s="31"/>
    </row>
    <row r="66" spans="3:22" ht="11.25" customHeight="1" x14ac:dyDescent="0.35">
      <c r="C66" s="32" t="s">
        <v>27</v>
      </c>
      <c r="D66" s="33"/>
      <c r="E66" s="33"/>
      <c r="F66" s="33"/>
      <c r="G66" s="33"/>
      <c r="H66" s="33"/>
      <c r="I66" s="33"/>
      <c r="J66" s="33"/>
      <c r="K66" s="33"/>
      <c r="L66" s="33"/>
    </row>
    <row r="67" spans="3:22" ht="11.25" customHeight="1" x14ac:dyDescent="0.2"/>
    <row r="68" spans="3:22" ht="11.25" customHeight="1" x14ac:dyDescent="0.2"/>
    <row r="69" spans="3:22" ht="11.25" customHeight="1" x14ac:dyDescent="0.2">
      <c r="E69" s="22"/>
      <c r="F69" s="22"/>
      <c r="G69" s="22"/>
      <c r="H69" s="22"/>
      <c r="I69" s="22"/>
      <c r="J69" s="22"/>
      <c r="K69" s="22"/>
      <c r="L69" s="22"/>
    </row>
    <row r="70" spans="3:22" ht="11.25" customHeight="1" x14ac:dyDescent="0.2">
      <c r="E70" s="22"/>
      <c r="F70" s="22"/>
      <c r="G70" s="22"/>
      <c r="H70" s="22"/>
      <c r="I70" s="22"/>
      <c r="J70" s="22"/>
      <c r="K70" s="22"/>
      <c r="L70" s="22"/>
    </row>
    <row r="71" spans="3:22" ht="11.25" customHeight="1" x14ac:dyDescent="0.2">
      <c r="E71" s="22"/>
      <c r="F71" s="22"/>
      <c r="G71" s="22"/>
      <c r="H71" s="22"/>
      <c r="I71" s="22"/>
      <c r="J71" s="22"/>
      <c r="K71" s="22"/>
      <c r="L71" s="22"/>
    </row>
    <row r="72" spans="3:22" ht="11.25" customHeight="1" x14ac:dyDescent="0.2">
      <c r="E72" s="22"/>
      <c r="F72" s="22"/>
      <c r="G72" s="22"/>
      <c r="H72" s="22"/>
      <c r="I72" s="22"/>
      <c r="J72" s="22"/>
      <c r="K72" s="22"/>
      <c r="L72" s="22"/>
    </row>
    <row r="73" spans="3:22" ht="11.25" customHeight="1" x14ac:dyDescent="0.2">
      <c r="E73" s="22"/>
      <c r="F73" s="22"/>
      <c r="G73" s="22"/>
      <c r="H73" s="22"/>
      <c r="I73" s="22"/>
      <c r="J73" s="22"/>
      <c r="K73" s="22"/>
      <c r="L73" s="22"/>
    </row>
    <row r="74" spans="3:22" ht="11.25" customHeight="1" x14ac:dyDescent="0.2">
      <c r="E74" s="22"/>
      <c r="F74" s="22"/>
      <c r="G74" s="22"/>
      <c r="H74" s="22"/>
      <c r="I74" s="22"/>
      <c r="J74" s="22"/>
      <c r="K74" s="22"/>
      <c r="L74" s="22"/>
    </row>
    <row r="75" spans="3:22" ht="11.25" customHeight="1" x14ac:dyDescent="0.2"/>
    <row r="76" spans="3:22" ht="11.25" customHeight="1" x14ac:dyDescent="0.2"/>
    <row r="77" spans="3:22" ht="11.25" customHeight="1" x14ac:dyDescent="0.2">
      <c r="E77" s="23"/>
    </row>
    <row r="78" spans="3:22" ht="11.25" customHeight="1" x14ac:dyDescent="0.2">
      <c r="E78" s="23"/>
    </row>
    <row r="79" spans="3:22" ht="11.25" customHeight="1" x14ac:dyDescent="0.2">
      <c r="E79" s="23"/>
    </row>
    <row r="80" spans="3:22" ht="11.25" customHeight="1" x14ac:dyDescent="0.2">
      <c r="E80" s="23"/>
    </row>
    <row r="81" spans="5:5" ht="11.25" customHeight="1" x14ac:dyDescent="0.2">
      <c r="E81" s="23"/>
    </row>
    <row r="82" spans="5:5" ht="11.25" customHeight="1" x14ac:dyDescent="0.2">
      <c r="E82" s="23"/>
    </row>
    <row r="83" spans="5:5" ht="11.25" customHeight="1" x14ac:dyDescent="0.2"/>
    <row r="84" spans="5:5" ht="11.25" customHeight="1" x14ac:dyDescent="0.2"/>
    <row r="85" spans="5:5" ht="11.25" customHeight="1" x14ac:dyDescent="0.2"/>
    <row r="86" spans="5:5" ht="11.25" customHeight="1" x14ac:dyDescent="0.2"/>
    <row r="87" spans="5:5" ht="11.25" customHeight="1" x14ac:dyDescent="0.2"/>
    <row r="88" spans="5:5" ht="11.25" customHeight="1" x14ac:dyDescent="0.2"/>
    <row r="89" spans="5:5" ht="11.25" customHeight="1" x14ac:dyDescent="0.2"/>
    <row r="90" spans="5:5" ht="11.25" customHeight="1" x14ac:dyDescent="0.2"/>
    <row r="91" spans="5:5" ht="11.25" customHeight="1" x14ac:dyDescent="0.2"/>
    <row r="92" spans="5:5" ht="11.25" customHeight="1" x14ac:dyDescent="0.2"/>
    <row r="93" spans="5:5" ht="11.25" customHeight="1" x14ac:dyDescent="0.2"/>
    <row r="94" spans="5:5" ht="11.25" customHeight="1" x14ac:dyDescent="0.2"/>
    <row r="95" spans="5:5" ht="11.25" customHeight="1" x14ac:dyDescent="0.2"/>
    <row r="96" spans="5:5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</sheetData>
  <mergeCells count="2">
    <mergeCell ref="C34:L34"/>
    <mergeCell ref="C66:L66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971C0-7D11-4DCF-ABB7-D691AF9CBFCD}">
  <sheetPr>
    <pageSetUpPr fitToPage="1"/>
  </sheetPr>
  <dimension ref="C1:V137"/>
  <sheetViews>
    <sheetView showGridLines="0" tabSelected="1" workbookViewId="0">
      <selection activeCell="A3" sqref="A3"/>
    </sheetView>
  </sheetViews>
  <sheetFormatPr defaultColWidth="9.1796875" defaultRowHeight="9" x14ac:dyDescent="0.2"/>
  <cols>
    <col min="1" max="2" width="9.1796875" style="19"/>
    <col min="3" max="3" width="36.7265625" style="19" customWidth="1"/>
    <col min="4" max="4" width="0.81640625" style="19" customWidth="1"/>
    <col min="5" max="16384" width="9.1796875" style="19"/>
  </cols>
  <sheetData>
    <row r="1" spans="3:22" s="24" customFormat="1" x14ac:dyDescent="0.2"/>
    <row r="2" spans="3:22" s="24" customFormat="1" ht="10.5" x14ac:dyDescent="0.25">
      <c r="C2" s="25" t="s">
        <v>51</v>
      </c>
    </row>
    <row r="3" spans="3:22" s="24" customFormat="1" ht="15.75" customHeight="1" x14ac:dyDescent="0.2"/>
    <row r="4" spans="3:22" ht="10.5" x14ac:dyDescent="0.25">
      <c r="C4" s="26" t="s">
        <v>17</v>
      </c>
    </row>
    <row r="5" spans="3:22" ht="11.25" customHeight="1" x14ac:dyDescent="0.2"/>
    <row r="6" spans="3:22" ht="11.25" customHeight="1" x14ac:dyDescent="0.2">
      <c r="C6" s="4" t="s">
        <v>18</v>
      </c>
      <c r="D6" s="5"/>
      <c r="E6" s="6" t="s">
        <v>46</v>
      </c>
      <c r="F6" s="6" t="s">
        <v>47</v>
      </c>
      <c r="G6" s="6" t="s">
        <v>48</v>
      </c>
      <c r="H6" s="6" t="s">
        <v>49</v>
      </c>
      <c r="I6" s="6" t="s">
        <v>50</v>
      </c>
      <c r="J6" s="6" t="s">
        <v>21</v>
      </c>
      <c r="K6" s="6" t="s">
        <v>19</v>
      </c>
      <c r="L6" s="6" t="s">
        <v>20</v>
      </c>
    </row>
    <row r="7" spans="3:22" ht="11.25" customHeight="1" x14ac:dyDescent="0.2">
      <c r="C7" s="1" t="s">
        <v>22</v>
      </c>
      <c r="D7" s="2"/>
      <c r="E7" s="8"/>
      <c r="F7" s="8"/>
      <c r="G7" s="8"/>
      <c r="H7" s="16"/>
      <c r="I7" s="8"/>
      <c r="J7" s="8"/>
      <c r="K7" s="8"/>
      <c r="L7" s="16"/>
    </row>
    <row r="8" spans="3:22" ht="11.25" customHeight="1" x14ac:dyDescent="0.2">
      <c r="C8" s="9" t="s">
        <v>4</v>
      </c>
      <c r="D8" s="10"/>
      <c r="E8" s="8">
        <f>+sv!E8</f>
        <v>2622</v>
      </c>
      <c r="F8" s="8">
        <f>+sv!F8</f>
        <v>2504</v>
      </c>
      <c r="G8" s="8">
        <f>+sv!G8</f>
        <v>2461</v>
      </c>
      <c r="H8" s="8">
        <f>+sv!H8</f>
        <v>2748</v>
      </c>
      <c r="I8" s="8">
        <f>+sv!I8</f>
        <v>2963</v>
      </c>
      <c r="J8" s="8">
        <f>+sv!J8</f>
        <v>2858</v>
      </c>
      <c r="K8" s="8">
        <f>+sv!K8</f>
        <v>2864</v>
      </c>
      <c r="L8" s="8">
        <f>+sv!L8</f>
        <v>2772</v>
      </c>
      <c r="O8" s="28"/>
      <c r="P8" s="28"/>
      <c r="Q8" s="28"/>
      <c r="R8" s="28"/>
      <c r="S8" s="28"/>
      <c r="T8" s="28"/>
      <c r="U8" s="28"/>
      <c r="V8" s="28"/>
    </row>
    <row r="9" spans="3:22" ht="11.25" customHeight="1" x14ac:dyDescent="0.2">
      <c r="C9" s="9" t="s">
        <v>5</v>
      </c>
      <c r="D9" s="10"/>
      <c r="E9" s="8">
        <f>+sv!E9</f>
        <v>2672</v>
      </c>
      <c r="F9" s="8">
        <f>+sv!F9</f>
        <v>2513</v>
      </c>
      <c r="G9" s="8">
        <f>+sv!G9</f>
        <v>2498</v>
      </c>
      <c r="H9" s="8">
        <f>+sv!H9</f>
        <v>3209</v>
      </c>
      <c r="I9" s="8">
        <f>+sv!I9</f>
        <v>2952</v>
      </c>
      <c r="J9" s="8">
        <f>+sv!J9</f>
        <v>2982</v>
      </c>
      <c r="K9" s="8">
        <f>+sv!K9</f>
        <v>3090</v>
      </c>
      <c r="L9" s="8">
        <f>+sv!L9</f>
        <v>3118</v>
      </c>
      <c r="O9" s="28"/>
      <c r="P9" s="28"/>
      <c r="Q9" s="28"/>
      <c r="R9" s="28"/>
      <c r="S9" s="28"/>
      <c r="T9" s="28"/>
      <c r="U9" s="28"/>
      <c r="V9" s="28"/>
    </row>
    <row r="10" spans="3:22" ht="11.25" customHeight="1" x14ac:dyDescent="0.2">
      <c r="C10" s="9" t="s">
        <v>2</v>
      </c>
      <c r="D10" s="10"/>
      <c r="E10" s="8">
        <f>+sv!E10</f>
        <v>2185</v>
      </c>
      <c r="F10" s="8">
        <f>+sv!F10</f>
        <v>2075</v>
      </c>
      <c r="G10" s="8">
        <f>+sv!G10</f>
        <v>2046</v>
      </c>
      <c r="H10" s="8">
        <f>+sv!H10</f>
        <v>2459</v>
      </c>
      <c r="I10" s="8">
        <f>+sv!I10</f>
        <v>2182</v>
      </c>
      <c r="J10" s="8">
        <f>+sv!J10</f>
        <v>2188</v>
      </c>
      <c r="K10" s="8">
        <f>+sv!K10</f>
        <v>2536</v>
      </c>
      <c r="L10" s="8">
        <f>+sv!L10</f>
        <v>2723</v>
      </c>
      <c r="O10" s="28"/>
      <c r="P10" s="28"/>
      <c r="Q10" s="28"/>
      <c r="R10" s="28"/>
      <c r="S10" s="28"/>
      <c r="T10" s="28"/>
      <c r="U10" s="28"/>
      <c r="V10" s="28"/>
    </row>
    <row r="11" spans="3:22" s="24" customFormat="1" ht="11.25" customHeight="1" x14ac:dyDescent="0.2">
      <c r="C11" s="9" t="s">
        <v>45</v>
      </c>
      <c r="D11" s="10"/>
      <c r="E11" s="8">
        <f>+sv!E11</f>
        <v>155</v>
      </c>
      <c r="F11" s="8">
        <f>+sv!F11</f>
        <v>93</v>
      </c>
      <c r="G11" s="8">
        <f>+sv!G11</f>
        <v>45</v>
      </c>
      <c r="H11" s="8">
        <f>+sv!H11</f>
        <v>112</v>
      </c>
      <c r="I11" s="8">
        <f>+sv!I11</f>
        <v>104</v>
      </c>
      <c r="J11" s="8">
        <f>+sv!J11</f>
        <v>121</v>
      </c>
      <c r="K11" s="8">
        <f>+sv!K11</f>
        <v>140</v>
      </c>
      <c r="L11" s="8">
        <f>+sv!L11</f>
        <v>149</v>
      </c>
      <c r="O11" s="28"/>
      <c r="P11" s="28"/>
      <c r="Q11" s="28"/>
      <c r="R11" s="28"/>
      <c r="S11" s="28"/>
      <c r="T11" s="28"/>
      <c r="U11" s="28"/>
      <c r="V11" s="28"/>
    </row>
    <row r="12" spans="3:22" ht="11.25" customHeight="1" x14ac:dyDescent="0.2">
      <c r="C12" s="9" t="s">
        <v>24</v>
      </c>
      <c r="D12" s="10"/>
      <c r="E12" s="8">
        <f>+sv!E12</f>
        <v>-41</v>
      </c>
      <c r="F12" s="8">
        <f>+sv!F12</f>
        <v>-33</v>
      </c>
      <c r="G12" s="8">
        <f>+sv!G12</f>
        <v>-19</v>
      </c>
      <c r="H12" s="8">
        <f>+sv!H12</f>
        <v>-46</v>
      </c>
      <c r="I12" s="8">
        <f>+sv!I12</f>
        <v>-39</v>
      </c>
      <c r="J12" s="8">
        <f>+sv!J12</f>
        <v>-42</v>
      </c>
      <c r="K12" s="8">
        <f>+sv!K12</f>
        <v>-43</v>
      </c>
      <c r="L12" s="8">
        <f>+sv!L12</f>
        <v>-45</v>
      </c>
      <c r="O12" s="28"/>
      <c r="P12" s="28"/>
      <c r="Q12" s="28"/>
      <c r="R12" s="28"/>
      <c r="S12" s="28"/>
      <c r="T12" s="28"/>
      <c r="U12" s="28"/>
      <c r="V12" s="28"/>
    </row>
    <row r="13" spans="3:22" ht="11.25" customHeight="1" x14ac:dyDescent="0.2">
      <c r="C13" s="13" t="s">
        <v>43</v>
      </c>
      <c r="D13" s="14"/>
      <c r="E13" s="15">
        <f>+sv!E13</f>
        <v>7593</v>
      </c>
      <c r="F13" s="15">
        <f>+sv!F13</f>
        <v>7152</v>
      </c>
      <c r="G13" s="15">
        <f>+sv!G13</f>
        <v>7031</v>
      </c>
      <c r="H13" s="15">
        <f>+sv!H13</f>
        <v>8482</v>
      </c>
      <c r="I13" s="15">
        <f>+sv!I13</f>
        <v>8162</v>
      </c>
      <c r="J13" s="15">
        <f>+sv!J13</f>
        <v>8107</v>
      </c>
      <c r="K13" s="15">
        <f>+sv!K13</f>
        <v>8587</v>
      </c>
      <c r="L13" s="15">
        <f>+sv!L13</f>
        <v>8717</v>
      </c>
      <c r="O13" s="28"/>
      <c r="P13" s="28"/>
      <c r="Q13" s="28"/>
      <c r="R13" s="28"/>
      <c r="S13" s="28"/>
      <c r="T13" s="28"/>
      <c r="U13" s="28"/>
      <c r="V13" s="28"/>
    </row>
    <row r="14" spans="3:22" ht="11.25" customHeight="1" x14ac:dyDescent="0.2">
      <c r="C14" s="9" t="s">
        <v>44</v>
      </c>
      <c r="D14" s="10"/>
      <c r="E14" s="8">
        <f>+sv!E14</f>
        <v>569</v>
      </c>
      <c r="F14" s="8">
        <f>+sv!F14</f>
        <v>612</v>
      </c>
      <c r="G14" s="8">
        <f>+sv!G14</f>
        <v>680</v>
      </c>
      <c r="H14" s="8">
        <f>+sv!H14</f>
        <v>835</v>
      </c>
      <c r="I14" s="8">
        <f>+sv!I14</f>
        <v>911</v>
      </c>
      <c r="J14" s="8">
        <f>+sv!J14</f>
        <v>755</v>
      </c>
      <c r="K14" s="8">
        <f>+sv!K14</f>
        <v>817</v>
      </c>
      <c r="L14" s="8">
        <f>+sv!L14</f>
        <v>700</v>
      </c>
      <c r="O14" s="28"/>
      <c r="P14" s="28"/>
      <c r="Q14" s="28"/>
      <c r="R14" s="28"/>
      <c r="S14" s="28"/>
      <c r="T14" s="28"/>
      <c r="U14" s="28"/>
      <c r="V14" s="28"/>
    </row>
    <row r="15" spans="3:22" ht="11.25" customHeight="1" x14ac:dyDescent="0.2">
      <c r="C15" s="9" t="s">
        <v>24</v>
      </c>
      <c r="D15" s="10"/>
      <c r="E15" s="8">
        <f>+sv!E15</f>
        <v>-44</v>
      </c>
      <c r="F15" s="8">
        <f>+sv!F15</f>
        <v>-22</v>
      </c>
      <c r="G15" s="8">
        <f>+sv!G15</f>
        <v>-21</v>
      </c>
      <c r="H15" s="8">
        <f>+sv!H15</f>
        <v>-31</v>
      </c>
      <c r="I15" s="8">
        <f>+sv!I15</f>
        <v>-54</v>
      </c>
      <c r="J15" s="8">
        <f>+sv!J15</f>
        <v>-32</v>
      </c>
      <c r="K15" s="8">
        <f>+sv!K15</f>
        <v>-43</v>
      </c>
      <c r="L15" s="8">
        <f>+sv!L15</f>
        <v>-39</v>
      </c>
      <c r="O15" s="28"/>
      <c r="P15" s="28"/>
      <c r="Q15" s="28"/>
      <c r="R15" s="28"/>
      <c r="S15" s="28"/>
      <c r="T15" s="28"/>
      <c r="U15" s="28"/>
      <c r="V15" s="28"/>
    </row>
    <row r="16" spans="3:22" ht="11.25" customHeight="1" x14ac:dyDescent="0.2">
      <c r="C16" s="13" t="s">
        <v>23</v>
      </c>
      <c r="D16" s="14"/>
      <c r="E16" s="15">
        <f>+sv!E16</f>
        <v>8118</v>
      </c>
      <c r="F16" s="15">
        <f>+sv!F16</f>
        <v>7742</v>
      </c>
      <c r="G16" s="15">
        <f>+sv!G16</f>
        <v>7690</v>
      </c>
      <c r="H16" s="15">
        <f>+sv!H16</f>
        <v>9286</v>
      </c>
      <c r="I16" s="15">
        <f>+sv!I16</f>
        <v>9019</v>
      </c>
      <c r="J16" s="15">
        <f>+sv!J16</f>
        <v>8830</v>
      </c>
      <c r="K16" s="15">
        <f>+sv!K16</f>
        <v>9361</v>
      </c>
      <c r="L16" s="15">
        <f>+sv!L16</f>
        <v>9378</v>
      </c>
      <c r="O16" s="28"/>
      <c r="P16" s="28"/>
      <c r="Q16" s="28"/>
      <c r="R16" s="28"/>
      <c r="S16" s="28"/>
      <c r="T16" s="28"/>
      <c r="U16" s="28"/>
      <c r="V16" s="28"/>
    </row>
    <row r="17" spans="3:22" ht="11.25" customHeight="1" x14ac:dyDescent="0.2">
      <c r="C17" s="11"/>
      <c r="D17" s="12"/>
      <c r="E17" s="8"/>
      <c r="F17" s="8"/>
      <c r="G17" s="8"/>
      <c r="H17" s="8"/>
      <c r="I17" s="8"/>
      <c r="J17" s="8"/>
      <c r="K17" s="8"/>
      <c r="L17" s="8"/>
      <c r="O17" s="28"/>
      <c r="P17" s="28"/>
      <c r="Q17" s="28"/>
      <c r="R17" s="28"/>
      <c r="S17" s="28"/>
      <c r="T17" s="28"/>
      <c r="U17" s="28"/>
      <c r="V17" s="28"/>
    </row>
    <row r="18" spans="3:22" ht="11.25" customHeight="1" x14ac:dyDescent="0.2">
      <c r="C18" s="1" t="s">
        <v>25</v>
      </c>
      <c r="D18" s="3"/>
      <c r="E18" s="8"/>
      <c r="F18" s="8"/>
      <c r="G18" s="8"/>
      <c r="H18" s="8"/>
      <c r="I18" s="8"/>
      <c r="J18" s="8"/>
      <c r="K18" s="8"/>
      <c r="L18" s="8"/>
      <c r="O18" s="28"/>
      <c r="P18" s="28"/>
      <c r="Q18" s="28"/>
      <c r="R18" s="28"/>
      <c r="S18" s="28"/>
      <c r="T18" s="28"/>
      <c r="U18" s="28"/>
      <c r="V18" s="28"/>
    </row>
    <row r="19" spans="3:22" ht="11.25" customHeight="1" x14ac:dyDescent="0.2">
      <c r="C19" s="9" t="s">
        <v>4</v>
      </c>
      <c r="D19" s="10"/>
      <c r="E19" s="8">
        <f>+sv!E19</f>
        <v>391</v>
      </c>
      <c r="F19" s="8">
        <f>+sv!F19</f>
        <v>274</v>
      </c>
      <c r="G19" s="8">
        <f>+sv!G19</f>
        <v>215</v>
      </c>
      <c r="H19" s="8">
        <f>+sv!H19</f>
        <v>217</v>
      </c>
      <c r="I19" s="8">
        <f>+sv!I19</f>
        <v>332</v>
      </c>
      <c r="J19" s="8">
        <f>+sv!J19</f>
        <v>296</v>
      </c>
      <c r="K19" s="8">
        <f>+sv!K19</f>
        <v>327</v>
      </c>
      <c r="L19" s="8">
        <f>+sv!L19</f>
        <v>297</v>
      </c>
      <c r="O19" s="28"/>
      <c r="P19" s="28"/>
      <c r="Q19" s="28"/>
      <c r="R19" s="28"/>
      <c r="S19" s="28"/>
      <c r="T19" s="28"/>
      <c r="U19" s="28"/>
      <c r="V19" s="28"/>
    </row>
    <row r="20" spans="3:22" ht="11.25" customHeight="1" x14ac:dyDescent="0.2">
      <c r="C20" s="9" t="s">
        <v>5</v>
      </c>
      <c r="D20" s="10"/>
      <c r="E20" s="8">
        <f>+sv!E20</f>
        <v>511</v>
      </c>
      <c r="F20" s="8">
        <f>+sv!F20</f>
        <v>455</v>
      </c>
      <c r="G20" s="8">
        <f>+sv!G20</f>
        <v>465</v>
      </c>
      <c r="H20" s="8">
        <f>+sv!H20</f>
        <v>706</v>
      </c>
      <c r="I20" s="8">
        <f>+sv!I20</f>
        <v>626</v>
      </c>
      <c r="J20" s="8">
        <f>+sv!J20</f>
        <v>668</v>
      </c>
      <c r="K20" s="8">
        <f>+sv!K20</f>
        <v>710</v>
      </c>
      <c r="L20" s="8">
        <f>+sv!L20</f>
        <v>724</v>
      </c>
      <c r="O20" s="28"/>
      <c r="P20" s="28"/>
      <c r="Q20" s="28"/>
      <c r="R20" s="28"/>
      <c r="S20" s="28"/>
      <c r="T20" s="28"/>
      <c r="U20" s="28"/>
      <c r="V20" s="28"/>
    </row>
    <row r="21" spans="3:22" ht="11.25" customHeight="1" x14ac:dyDescent="0.2">
      <c r="C21" s="9" t="s">
        <v>2</v>
      </c>
      <c r="D21" s="10"/>
      <c r="E21" s="8">
        <f>+sv!E21</f>
        <v>225</v>
      </c>
      <c r="F21" s="8">
        <f>+sv!F21</f>
        <v>272</v>
      </c>
      <c r="G21" s="8">
        <f>+sv!G21</f>
        <v>256</v>
      </c>
      <c r="H21" s="8">
        <f>+sv!H21</f>
        <v>297</v>
      </c>
      <c r="I21" s="8">
        <f>+sv!I21</f>
        <v>97</v>
      </c>
      <c r="J21" s="8">
        <f>+sv!J21</f>
        <v>148</v>
      </c>
      <c r="K21" s="8">
        <f>+sv!K21</f>
        <v>319</v>
      </c>
      <c r="L21" s="8">
        <f>+sv!L21</f>
        <v>349</v>
      </c>
      <c r="O21" s="28"/>
      <c r="P21" s="28"/>
      <c r="Q21" s="28"/>
      <c r="R21" s="28"/>
      <c r="S21" s="28"/>
      <c r="T21" s="28"/>
      <c r="U21" s="28"/>
      <c r="V21" s="28"/>
    </row>
    <row r="22" spans="3:22" ht="11.25" customHeight="1" x14ac:dyDescent="0.2">
      <c r="C22" s="9" t="s">
        <v>45</v>
      </c>
      <c r="D22" s="10"/>
      <c r="E22" s="8">
        <f>+sv!E22</f>
        <v>-49</v>
      </c>
      <c r="F22" s="8">
        <f>+sv!F22</f>
        <v>-35</v>
      </c>
      <c r="G22" s="8">
        <f>+sv!G22</f>
        <v>-58</v>
      </c>
      <c r="H22" s="8">
        <f>+sv!H22</f>
        <v>-47</v>
      </c>
      <c r="I22" s="8">
        <f>+sv!I22</f>
        <v>-67</v>
      </c>
      <c r="J22" s="8">
        <f>+sv!J22</f>
        <v>-53</v>
      </c>
      <c r="K22" s="8">
        <f>+sv!K22</f>
        <v>-64</v>
      </c>
      <c r="L22" s="8">
        <f>+sv!L22</f>
        <v>-67</v>
      </c>
      <c r="O22" s="28"/>
      <c r="P22" s="28"/>
      <c r="Q22" s="28"/>
      <c r="R22" s="28"/>
      <c r="S22" s="28"/>
      <c r="T22" s="28"/>
      <c r="U22" s="28"/>
      <c r="V22" s="28"/>
    </row>
    <row r="23" spans="3:22" ht="11.25" customHeight="1" x14ac:dyDescent="0.2">
      <c r="C23" s="13" t="str">
        <f>+C13</f>
        <v>Continuing operations</v>
      </c>
      <c r="D23" s="14"/>
      <c r="E23" s="15">
        <f>+sv!E23</f>
        <v>1078</v>
      </c>
      <c r="F23" s="15">
        <f>+sv!F23</f>
        <v>966</v>
      </c>
      <c r="G23" s="15">
        <f>+sv!G23</f>
        <v>878</v>
      </c>
      <c r="H23" s="15">
        <f>+sv!H23</f>
        <v>1173</v>
      </c>
      <c r="I23" s="15">
        <f>+sv!I23</f>
        <v>988</v>
      </c>
      <c r="J23" s="15">
        <f>+sv!J23</f>
        <v>1059</v>
      </c>
      <c r="K23" s="15">
        <f>+sv!K23</f>
        <v>1292</v>
      </c>
      <c r="L23" s="15">
        <f>+sv!L23</f>
        <v>1303</v>
      </c>
      <c r="O23" s="28"/>
      <c r="P23" s="28"/>
      <c r="Q23" s="28"/>
      <c r="R23" s="28"/>
      <c r="S23" s="28"/>
      <c r="T23" s="28"/>
      <c r="U23" s="28"/>
      <c r="V23" s="28"/>
    </row>
    <row r="24" spans="3:22" ht="11.25" customHeight="1" x14ac:dyDescent="0.2">
      <c r="C24" s="9" t="str">
        <f>+C14</f>
        <v>Discontinuing operations</v>
      </c>
      <c r="D24" s="10"/>
      <c r="E24" s="8">
        <f>+sv!E24</f>
        <v>27</v>
      </c>
      <c r="F24" s="8">
        <f>+sv!F24</f>
        <v>34</v>
      </c>
      <c r="G24" s="8">
        <f>+sv!G24</f>
        <v>64</v>
      </c>
      <c r="H24" s="8">
        <f>+sv!H24</f>
        <v>62</v>
      </c>
      <c r="I24" s="8">
        <f>+sv!I24</f>
        <v>18</v>
      </c>
      <c r="J24" s="8">
        <f>+sv!J24</f>
        <v>-23</v>
      </c>
      <c r="K24" s="8">
        <f>+sv!K24</f>
        <v>30</v>
      </c>
      <c r="L24" s="8">
        <f>+sv!L24</f>
        <v>-9</v>
      </c>
      <c r="O24" s="28"/>
      <c r="P24" s="28"/>
      <c r="Q24" s="28"/>
      <c r="R24" s="28"/>
      <c r="S24" s="28"/>
      <c r="T24" s="28"/>
      <c r="U24" s="28"/>
      <c r="V24" s="28"/>
    </row>
    <row r="25" spans="3:22" ht="11.25" customHeight="1" x14ac:dyDescent="0.2">
      <c r="C25" s="13" t="s">
        <v>23</v>
      </c>
      <c r="D25" s="14"/>
      <c r="E25" s="15">
        <f>+sv!E25</f>
        <v>1105</v>
      </c>
      <c r="F25" s="15">
        <f>+sv!F25</f>
        <v>1000</v>
      </c>
      <c r="G25" s="15">
        <f>+sv!G25</f>
        <v>942</v>
      </c>
      <c r="H25" s="15">
        <f>+sv!H25</f>
        <v>1235</v>
      </c>
      <c r="I25" s="15">
        <f>+sv!I25</f>
        <v>1006</v>
      </c>
      <c r="J25" s="15">
        <f>+sv!J25</f>
        <v>1036</v>
      </c>
      <c r="K25" s="15">
        <f>+sv!K25</f>
        <v>1322</v>
      </c>
      <c r="L25" s="15">
        <f>+sv!L25</f>
        <v>1294</v>
      </c>
      <c r="O25" s="28"/>
      <c r="P25" s="28"/>
      <c r="Q25" s="28"/>
      <c r="R25" s="28"/>
      <c r="S25" s="28"/>
      <c r="T25" s="28"/>
      <c r="U25" s="28"/>
      <c r="V25" s="28"/>
    </row>
    <row r="26" spans="3:22" ht="11.25" customHeight="1" x14ac:dyDescent="0.2">
      <c r="O26" s="28"/>
      <c r="P26" s="28"/>
      <c r="Q26" s="28"/>
      <c r="R26" s="28"/>
      <c r="S26" s="28"/>
      <c r="T26" s="28"/>
      <c r="U26" s="28"/>
      <c r="V26" s="28"/>
    </row>
    <row r="27" spans="3:22" ht="11.25" customHeight="1" x14ac:dyDescent="0.2">
      <c r="C27" s="1" t="s">
        <v>26</v>
      </c>
      <c r="D27" s="3"/>
      <c r="E27" s="8"/>
      <c r="F27" s="8"/>
      <c r="G27" s="8"/>
      <c r="H27" s="8"/>
      <c r="I27" s="8"/>
      <c r="J27" s="8"/>
      <c r="K27" s="8"/>
      <c r="L27" s="8"/>
      <c r="O27" s="28"/>
      <c r="P27" s="28"/>
      <c r="Q27" s="28"/>
      <c r="R27" s="28"/>
      <c r="S27" s="28"/>
      <c r="T27" s="28"/>
      <c r="U27" s="28"/>
      <c r="V27" s="28"/>
    </row>
    <row r="28" spans="3:22" ht="11.25" customHeight="1" x14ac:dyDescent="0.2">
      <c r="C28" s="9" t="s">
        <v>4</v>
      </c>
      <c r="D28" s="10"/>
      <c r="E28" s="20">
        <f>+sv!E28</f>
        <v>14.9</v>
      </c>
      <c r="F28" s="20">
        <f>+sv!F28</f>
        <v>10.9</v>
      </c>
      <c r="G28" s="20">
        <f>+sv!G28</f>
        <v>8.6999999999999993</v>
      </c>
      <c r="H28" s="20">
        <f>+sv!H28</f>
        <v>7.9</v>
      </c>
      <c r="I28" s="20">
        <f>+sv!I28</f>
        <v>11.2</v>
      </c>
      <c r="J28" s="20">
        <f>+sv!J28</f>
        <v>10.4</v>
      </c>
      <c r="K28" s="20">
        <f>+sv!K28</f>
        <v>11.4</v>
      </c>
      <c r="L28" s="20">
        <f>+sv!L28</f>
        <v>10.7</v>
      </c>
      <c r="O28" s="28"/>
      <c r="P28" s="28"/>
      <c r="Q28" s="28"/>
      <c r="R28" s="28"/>
      <c r="S28" s="28"/>
      <c r="T28" s="28"/>
      <c r="U28" s="28"/>
      <c r="V28" s="28"/>
    </row>
    <row r="29" spans="3:22" ht="11.25" customHeight="1" x14ac:dyDescent="0.2">
      <c r="C29" s="9" t="s">
        <v>5</v>
      </c>
      <c r="D29" s="10"/>
      <c r="E29" s="20">
        <f>+sv!E29</f>
        <v>19.100000000000001</v>
      </c>
      <c r="F29" s="20">
        <f>+sv!F29</f>
        <v>18.100000000000001</v>
      </c>
      <c r="G29" s="20">
        <f>+sv!G29</f>
        <v>18.600000000000001</v>
      </c>
      <c r="H29" s="20">
        <f>+sv!H29</f>
        <v>22</v>
      </c>
      <c r="I29" s="20">
        <f>+sv!I29</f>
        <v>21.2</v>
      </c>
      <c r="J29" s="20">
        <f>+sv!J29</f>
        <v>22.4</v>
      </c>
      <c r="K29" s="20">
        <f>+sv!K29</f>
        <v>23</v>
      </c>
      <c r="L29" s="20">
        <f>+sv!L29</f>
        <v>23.2</v>
      </c>
      <c r="O29" s="28"/>
      <c r="P29" s="28"/>
      <c r="Q29" s="28"/>
      <c r="R29" s="28"/>
      <c r="S29" s="28"/>
      <c r="T29" s="28"/>
      <c r="U29" s="28"/>
      <c r="V29" s="28"/>
    </row>
    <row r="30" spans="3:22" ht="11.25" customHeight="1" x14ac:dyDescent="0.2">
      <c r="C30" s="9" t="s">
        <v>2</v>
      </c>
      <c r="D30" s="10"/>
      <c r="E30" s="20">
        <f>+sv!E30</f>
        <v>10.3</v>
      </c>
      <c r="F30" s="20">
        <f>+sv!F30</f>
        <v>13.1</v>
      </c>
      <c r="G30" s="20">
        <f>+sv!G30</f>
        <v>12.5</v>
      </c>
      <c r="H30" s="20">
        <f>+sv!H30</f>
        <v>12.1</v>
      </c>
      <c r="I30" s="20">
        <f>+sv!I30</f>
        <v>4.4000000000000004</v>
      </c>
      <c r="J30" s="20">
        <f>+sv!J30</f>
        <v>6.8</v>
      </c>
      <c r="K30" s="20">
        <f>+sv!K30</f>
        <v>12.6</v>
      </c>
      <c r="L30" s="20">
        <f>+sv!L30</f>
        <v>12.8</v>
      </c>
      <c r="O30" s="28"/>
      <c r="P30" s="28"/>
      <c r="Q30" s="28"/>
      <c r="R30" s="28"/>
      <c r="S30" s="28"/>
      <c r="T30" s="28"/>
      <c r="U30" s="28"/>
      <c r="V30" s="28"/>
    </row>
    <row r="31" spans="3:22" ht="11.25" customHeight="1" x14ac:dyDescent="0.2">
      <c r="C31" s="13" t="str">
        <f>+C13</f>
        <v>Continuing operations</v>
      </c>
      <c r="D31" s="14"/>
      <c r="E31" s="21">
        <f>+sv!E31</f>
        <v>14.2</v>
      </c>
      <c r="F31" s="21">
        <f>+sv!F31</f>
        <v>13.5</v>
      </c>
      <c r="G31" s="21">
        <f>+sv!G31</f>
        <v>12.5</v>
      </c>
      <c r="H31" s="21">
        <f>+sv!H31</f>
        <v>13.8</v>
      </c>
      <c r="I31" s="21">
        <f>+sv!I31</f>
        <v>12.1</v>
      </c>
      <c r="J31" s="21">
        <f>+sv!J31</f>
        <v>13.1</v>
      </c>
      <c r="K31" s="21">
        <f>+sv!K31</f>
        <v>15</v>
      </c>
      <c r="L31" s="21">
        <f>+sv!L31</f>
        <v>14.9</v>
      </c>
      <c r="O31" s="28"/>
      <c r="P31" s="28"/>
      <c r="Q31" s="28"/>
      <c r="R31" s="28"/>
      <c r="S31" s="28"/>
      <c r="T31" s="28"/>
      <c r="U31" s="28"/>
      <c r="V31" s="28"/>
    </row>
    <row r="32" spans="3:22" ht="11.25" customHeight="1" x14ac:dyDescent="0.2">
      <c r="C32" s="9" t="str">
        <f>+C24</f>
        <v>Discontinuing operations</v>
      </c>
      <c r="D32" s="10"/>
      <c r="E32" s="20">
        <f>+sv!E32</f>
        <v>4.7</v>
      </c>
      <c r="F32" s="20">
        <f>+sv!F32</f>
        <v>5.7</v>
      </c>
      <c r="G32" s="20">
        <f>+sv!G32</f>
        <v>9.4</v>
      </c>
      <c r="H32" s="20">
        <f>+sv!H32</f>
        <v>7.4</v>
      </c>
      <c r="I32" s="20">
        <f>+sv!I32</f>
        <v>2.1</v>
      </c>
      <c r="J32" s="20">
        <f>+sv!J32</f>
        <v>-3.1</v>
      </c>
      <c r="K32" s="20">
        <f>+sv!K32</f>
        <v>3.7</v>
      </c>
      <c r="L32" s="20">
        <f>+sv!L32</f>
        <v>-1.2</v>
      </c>
      <c r="O32" s="28"/>
      <c r="P32" s="28"/>
      <c r="Q32" s="28"/>
      <c r="R32" s="28"/>
      <c r="S32" s="28"/>
      <c r="T32" s="28"/>
      <c r="U32" s="28"/>
      <c r="V32" s="28"/>
    </row>
    <row r="33" spans="3:22" ht="11.25" customHeight="1" x14ac:dyDescent="0.2">
      <c r="C33" s="13" t="s">
        <v>23</v>
      </c>
      <c r="D33" s="14"/>
      <c r="E33" s="21">
        <f>+sv!E33</f>
        <v>13.6</v>
      </c>
      <c r="F33" s="21">
        <f>+sv!F33</f>
        <v>12.9</v>
      </c>
      <c r="G33" s="21">
        <f>+sv!G33</f>
        <v>12.3</v>
      </c>
      <c r="H33" s="21">
        <f>+sv!H33</f>
        <v>13.3</v>
      </c>
      <c r="I33" s="21">
        <f>+sv!I33</f>
        <v>11.2</v>
      </c>
      <c r="J33" s="21">
        <f>+sv!J33</f>
        <v>11.7</v>
      </c>
      <c r="K33" s="21">
        <f>+sv!K33</f>
        <v>14.1</v>
      </c>
      <c r="L33" s="21">
        <f>+sv!L33</f>
        <v>13.8</v>
      </c>
      <c r="O33" s="28"/>
      <c r="P33" s="28"/>
      <c r="Q33" s="28"/>
      <c r="R33" s="28"/>
      <c r="S33" s="28"/>
      <c r="T33" s="28"/>
      <c r="U33" s="28"/>
      <c r="V33" s="28"/>
    </row>
    <row r="34" spans="3:22" s="24" customFormat="1" ht="11.25" customHeight="1" x14ac:dyDescent="0.35">
      <c r="C34" s="32" t="s">
        <v>28</v>
      </c>
      <c r="D34" s="33"/>
      <c r="E34" s="33"/>
      <c r="F34" s="33"/>
      <c r="G34" s="33"/>
      <c r="H34" s="33"/>
      <c r="I34" s="33"/>
      <c r="J34" s="33"/>
      <c r="K34" s="33"/>
      <c r="L34" s="33"/>
    </row>
    <row r="35" spans="3:22" ht="11.25" customHeight="1" x14ac:dyDescent="0.2"/>
    <row r="36" spans="3:22" ht="11.25" customHeight="1" x14ac:dyDescent="0.2">
      <c r="C36" s="4" t="s">
        <v>7</v>
      </c>
    </row>
    <row r="37" spans="3:22" ht="11.25" customHeight="1" x14ac:dyDescent="0.2"/>
    <row r="38" spans="3:22" ht="11.25" customHeight="1" x14ac:dyDescent="0.2">
      <c r="C38" s="4" t="s">
        <v>18</v>
      </c>
      <c r="D38" s="5"/>
      <c r="E38" s="6" t="s">
        <v>38</v>
      </c>
      <c r="F38" s="6" t="s">
        <v>39</v>
      </c>
      <c r="G38" s="6" t="s">
        <v>40</v>
      </c>
      <c r="H38" s="6" t="s">
        <v>41</v>
      </c>
      <c r="I38" s="6" t="s">
        <v>42</v>
      </c>
      <c r="J38" s="6" t="s">
        <v>15</v>
      </c>
      <c r="K38" s="6" t="s">
        <v>14</v>
      </c>
      <c r="L38" s="6" t="s">
        <v>13</v>
      </c>
    </row>
    <row r="39" spans="3:22" ht="11.25" customHeight="1" x14ac:dyDescent="0.2">
      <c r="C39" s="1" t="s">
        <v>22</v>
      </c>
      <c r="D39" s="2"/>
      <c r="E39" s="8"/>
      <c r="F39" s="8"/>
      <c r="G39" s="8"/>
      <c r="H39" s="16"/>
      <c r="I39" s="8"/>
      <c r="J39" s="8"/>
      <c r="K39" s="8"/>
      <c r="L39" s="16"/>
    </row>
    <row r="40" spans="3:22" ht="11.25" customHeight="1" x14ac:dyDescent="0.2">
      <c r="C40" s="9" t="s">
        <v>4</v>
      </c>
      <c r="D40" s="10"/>
      <c r="E40" s="8">
        <f>+sv!E40</f>
        <v>10335</v>
      </c>
      <c r="F40" s="8">
        <f>+sv!F40</f>
        <v>7713</v>
      </c>
      <c r="G40" s="8">
        <f>+sv!G40</f>
        <v>5209</v>
      </c>
      <c r="H40" s="8">
        <f>+sv!H40</f>
        <v>2748</v>
      </c>
      <c r="I40" s="8">
        <f>+sv!I40</f>
        <v>11457</v>
      </c>
      <c r="J40" s="8">
        <f>+sv!J40</f>
        <v>8494</v>
      </c>
      <c r="K40" s="8">
        <f>+sv!K40</f>
        <v>5636</v>
      </c>
      <c r="L40" s="8">
        <f>+sv!L40</f>
        <v>2772</v>
      </c>
      <c r="O40" s="28"/>
      <c r="P40" s="28"/>
      <c r="Q40" s="28"/>
      <c r="R40" s="28"/>
      <c r="S40" s="28"/>
      <c r="T40" s="28"/>
      <c r="U40" s="28"/>
      <c r="V40" s="28"/>
    </row>
    <row r="41" spans="3:22" ht="11.25" customHeight="1" x14ac:dyDescent="0.2">
      <c r="C41" s="9" t="s">
        <v>5</v>
      </c>
      <c r="D41" s="10"/>
      <c r="E41" s="8">
        <f>+sv!E41</f>
        <v>10892</v>
      </c>
      <c r="F41" s="8">
        <f>+sv!F41</f>
        <v>8220</v>
      </c>
      <c r="G41" s="8">
        <f>+sv!G41</f>
        <v>5707</v>
      </c>
      <c r="H41" s="8">
        <f>+sv!H41</f>
        <v>3209</v>
      </c>
      <c r="I41" s="8">
        <f>+sv!I41</f>
        <v>12142</v>
      </c>
      <c r="J41" s="8">
        <f>+sv!J41</f>
        <v>9190</v>
      </c>
      <c r="K41" s="8">
        <f>+sv!K41</f>
        <v>6208</v>
      </c>
      <c r="L41" s="8">
        <f>+sv!L41</f>
        <v>3118</v>
      </c>
      <c r="O41" s="28"/>
      <c r="P41" s="28"/>
      <c r="Q41" s="28"/>
      <c r="R41" s="28"/>
      <c r="S41" s="28"/>
      <c r="T41" s="28"/>
      <c r="U41" s="28"/>
      <c r="V41" s="28"/>
    </row>
    <row r="42" spans="3:22" ht="11.25" customHeight="1" x14ac:dyDescent="0.2">
      <c r="C42" s="9" t="s">
        <v>2</v>
      </c>
      <c r="D42" s="10"/>
      <c r="E42" s="8">
        <f>+sv!E42</f>
        <v>8765</v>
      </c>
      <c r="F42" s="8">
        <f>+sv!F42</f>
        <v>6580</v>
      </c>
      <c r="G42" s="8">
        <f>+sv!G42</f>
        <v>4505</v>
      </c>
      <c r="H42" s="8">
        <f>+sv!H42</f>
        <v>2459</v>
      </c>
      <c r="I42" s="8">
        <f>+sv!I42</f>
        <v>9629</v>
      </c>
      <c r="J42" s="8">
        <f>+sv!J42</f>
        <v>7447</v>
      </c>
      <c r="K42" s="8">
        <f>+sv!K42</f>
        <v>5259</v>
      </c>
      <c r="L42" s="8">
        <f>+sv!L42</f>
        <v>2723</v>
      </c>
      <c r="O42" s="28"/>
      <c r="P42" s="28"/>
      <c r="Q42" s="28"/>
      <c r="R42" s="28"/>
      <c r="S42" s="28"/>
      <c r="T42" s="28"/>
      <c r="U42" s="28"/>
      <c r="V42" s="28"/>
    </row>
    <row r="43" spans="3:22" s="24" customFormat="1" ht="11.25" customHeight="1" x14ac:dyDescent="0.2">
      <c r="C43" s="9" t="str">
        <f>+C11</f>
        <v>Group activities</v>
      </c>
      <c r="D43" s="10"/>
      <c r="E43" s="8">
        <f>+sv!E43</f>
        <v>405</v>
      </c>
      <c r="F43" s="8">
        <f>+sv!F43</f>
        <v>250</v>
      </c>
      <c r="G43" s="8">
        <f>+sv!G43</f>
        <v>157</v>
      </c>
      <c r="H43" s="8">
        <f>+sv!H43</f>
        <v>112</v>
      </c>
      <c r="I43" s="8">
        <f>+sv!I43</f>
        <v>514</v>
      </c>
      <c r="J43" s="8">
        <f>+sv!J43</f>
        <v>410</v>
      </c>
      <c r="K43" s="8">
        <f>+sv!K43</f>
        <v>289</v>
      </c>
      <c r="L43" s="8">
        <f>+sv!L43</f>
        <v>149</v>
      </c>
      <c r="O43" s="28"/>
      <c r="P43" s="28"/>
      <c r="Q43" s="28"/>
      <c r="R43" s="28"/>
      <c r="S43" s="28"/>
      <c r="T43" s="28"/>
      <c r="U43" s="28"/>
      <c r="V43" s="28"/>
    </row>
    <row r="44" spans="3:22" ht="11.25" customHeight="1" x14ac:dyDescent="0.2">
      <c r="C44" s="9" t="s">
        <v>24</v>
      </c>
      <c r="D44" s="10"/>
      <c r="E44" s="8">
        <f>+sv!E44</f>
        <v>-139</v>
      </c>
      <c r="F44" s="8">
        <f>+sv!F44</f>
        <v>-98</v>
      </c>
      <c r="G44" s="8">
        <f>+sv!G44</f>
        <v>-65</v>
      </c>
      <c r="H44" s="8">
        <f>+sv!H44</f>
        <v>-46</v>
      </c>
      <c r="I44" s="8">
        <f>+sv!I44</f>
        <v>-169</v>
      </c>
      <c r="J44" s="8">
        <f>+sv!J44</f>
        <v>-130</v>
      </c>
      <c r="K44" s="8">
        <f>+sv!K44</f>
        <v>-88</v>
      </c>
      <c r="L44" s="8">
        <f>+sv!L44</f>
        <v>-45</v>
      </c>
      <c r="O44" s="28"/>
      <c r="P44" s="28"/>
      <c r="Q44" s="28"/>
      <c r="R44" s="28"/>
      <c r="S44" s="28"/>
      <c r="T44" s="28"/>
      <c r="U44" s="28"/>
      <c r="V44" s="28"/>
    </row>
    <row r="45" spans="3:22" ht="11.25" customHeight="1" x14ac:dyDescent="0.2">
      <c r="C45" s="13" t="str">
        <f>+C13</f>
        <v>Continuing operations</v>
      </c>
      <c r="D45" s="14"/>
      <c r="E45" s="15">
        <f>+sv!E45</f>
        <v>30258</v>
      </c>
      <c r="F45" s="15">
        <f>+sv!F45</f>
        <v>22665</v>
      </c>
      <c r="G45" s="15">
        <f>+sv!G45</f>
        <v>15513</v>
      </c>
      <c r="H45" s="15">
        <f>+sv!H45</f>
        <v>8482</v>
      </c>
      <c r="I45" s="15">
        <f>+sv!I45</f>
        <v>33573</v>
      </c>
      <c r="J45" s="15">
        <f>+sv!J45</f>
        <v>25411</v>
      </c>
      <c r="K45" s="15">
        <f>+sv!K45</f>
        <v>17304</v>
      </c>
      <c r="L45" s="15">
        <f>+sv!L45</f>
        <v>8717</v>
      </c>
      <c r="O45" s="28"/>
      <c r="P45" s="28"/>
      <c r="Q45" s="28"/>
      <c r="R45" s="28"/>
      <c r="S45" s="28"/>
      <c r="T45" s="28"/>
      <c r="U45" s="28"/>
      <c r="V45" s="28"/>
    </row>
    <row r="46" spans="3:22" ht="11.25" customHeight="1" x14ac:dyDescent="0.2">
      <c r="C46" s="9" t="str">
        <f>+C14</f>
        <v>Discontinuing operations</v>
      </c>
      <c r="D46" s="10"/>
      <c r="E46" s="8">
        <f>+sv!E46</f>
        <v>2696</v>
      </c>
      <c r="F46" s="8">
        <f>+sv!F46</f>
        <v>2127</v>
      </c>
      <c r="G46" s="8">
        <f>+sv!G46</f>
        <v>1515</v>
      </c>
      <c r="H46" s="8">
        <f>+sv!H46</f>
        <v>835</v>
      </c>
      <c r="I46" s="8">
        <f>+sv!I46</f>
        <v>3183</v>
      </c>
      <c r="J46" s="8">
        <f>+sv!J46</f>
        <v>2272</v>
      </c>
      <c r="K46" s="8">
        <f>+sv!K46</f>
        <v>1517</v>
      </c>
      <c r="L46" s="8">
        <f>+sv!L46</f>
        <v>700</v>
      </c>
      <c r="O46" s="28"/>
      <c r="P46" s="28"/>
      <c r="Q46" s="28"/>
      <c r="R46" s="28"/>
      <c r="S46" s="28"/>
      <c r="T46" s="28"/>
      <c r="U46" s="28"/>
      <c r="V46" s="28"/>
    </row>
    <row r="47" spans="3:22" ht="11.25" customHeight="1" x14ac:dyDescent="0.2">
      <c r="C47" s="9" t="s">
        <v>24</v>
      </c>
      <c r="D47" s="10"/>
      <c r="E47" s="8">
        <f>+sv!E47</f>
        <v>-118</v>
      </c>
      <c r="F47" s="8">
        <f>+sv!F47</f>
        <v>-74</v>
      </c>
      <c r="G47" s="8">
        <f>+sv!G47</f>
        <v>-52</v>
      </c>
      <c r="H47" s="8">
        <f>+sv!H47</f>
        <v>-31</v>
      </c>
      <c r="I47" s="8">
        <f>+sv!I47</f>
        <v>-168</v>
      </c>
      <c r="J47" s="8">
        <f>+sv!J47</f>
        <v>-114</v>
      </c>
      <c r="K47" s="8">
        <f>+sv!K47</f>
        <v>-82</v>
      </c>
      <c r="L47" s="8">
        <f>+sv!L47</f>
        <v>-39</v>
      </c>
      <c r="O47" s="28"/>
      <c r="P47" s="28"/>
      <c r="Q47" s="28"/>
      <c r="R47" s="28"/>
      <c r="S47" s="28"/>
      <c r="T47" s="28"/>
      <c r="U47" s="28"/>
      <c r="V47" s="28"/>
    </row>
    <row r="48" spans="3:22" ht="11.25" customHeight="1" x14ac:dyDescent="0.2">
      <c r="C48" s="13" t="s">
        <v>23</v>
      </c>
      <c r="D48" s="14"/>
      <c r="E48" s="15">
        <f>+sv!E48</f>
        <v>32836</v>
      </c>
      <c r="F48" s="15">
        <f>+sv!F48</f>
        <v>24718</v>
      </c>
      <c r="G48" s="15">
        <f>+sv!G48</f>
        <v>16976</v>
      </c>
      <c r="H48" s="15">
        <f>+sv!H48</f>
        <v>9286</v>
      </c>
      <c r="I48" s="15">
        <f>+sv!I48</f>
        <v>36588</v>
      </c>
      <c r="J48" s="15">
        <f>+sv!J48</f>
        <v>27569</v>
      </c>
      <c r="K48" s="15">
        <f>+sv!K48</f>
        <v>18739</v>
      </c>
      <c r="L48" s="15">
        <f>+sv!L48</f>
        <v>9378</v>
      </c>
      <c r="O48" s="28"/>
      <c r="P48" s="28"/>
      <c r="Q48" s="28"/>
      <c r="R48" s="28"/>
      <c r="S48" s="28"/>
      <c r="T48" s="28"/>
      <c r="U48" s="28"/>
      <c r="V48" s="28"/>
    </row>
    <row r="49" spans="3:22" ht="11.25" customHeight="1" x14ac:dyDescent="0.2">
      <c r="C49" s="11"/>
      <c r="D49" s="12"/>
      <c r="E49" s="8"/>
      <c r="F49" s="8"/>
      <c r="G49" s="8"/>
      <c r="H49" s="8"/>
      <c r="I49" s="8"/>
      <c r="J49" s="8"/>
      <c r="K49" s="8"/>
      <c r="L49" s="8"/>
      <c r="O49" s="28"/>
      <c r="P49" s="28"/>
      <c r="Q49" s="28"/>
      <c r="R49" s="28"/>
      <c r="S49" s="28"/>
      <c r="T49" s="28"/>
      <c r="U49" s="28"/>
      <c r="V49" s="28"/>
    </row>
    <row r="50" spans="3:22" ht="11.25" customHeight="1" x14ac:dyDescent="0.2">
      <c r="C50" s="1" t="s">
        <v>25</v>
      </c>
      <c r="D50" s="3"/>
      <c r="E50" s="8"/>
      <c r="F50" s="8"/>
      <c r="G50" s="8"/>
      <c r="H50" s="8"/>
      <c r="I50" s="8"/>
      <c r="J50" s="8"/>
      <c r="K50" s="8"/>
      <c r="L50" s="8"/>
      <c r="O50" s="28"/>
      <c r="P50" s="28"/>
      <c r="Q50" s="28"/>
      <c r="R50" s="28"/>
      <c r="S50" s="28"/>
      <c r="T50" s="28"/>
      <c r="U50" s="28"/>
      <c r="V50" s="28"/>
    </row>
    <row r="51" spans="3:22" ht="11.25" customHeight="1" x14ac:dyDescent="0.2">
      <c r="C51" s="9" t="s">
        <v>4</v>
      </c>
      <c r="D51" s="10"/>
      <c r="E51" s="8">
        <f>+sv!E51</f>
        <v>1097</v>
      </c>
      <c r="F51" s="8">
        <f>+sv!F51</f>
        <v>706</v>
      </c>
      <c r="G51" s="8">
        <f>+sv!G51</f>
        <v>432</v>
      </c>
      <c r="H51" s="8">
        <f>+sv!H51</f>
        <v>217</v>
      </c>
      <c r="I51" s="8">
        <f>+sv!I51</f>
        <v>1252</v>
      </c>
      <c r="J51" s="8">
        <f>+sv!J51</f>
        <v>920</v>
      </c>
      <c r="K51" s="8">
        <f>+sv!K51</f>
        <v>624</v>
      </c>
      <c r="L51" s="8">
        <f>+sv!L51</f>
        <v>297</v>
      </c>
      <c r="O51" s="28"/>
      <c r="P51" s="28"/>
      <c r="Q51" s="28"/>
      <c r="R51" s="28"/>
      <c r="S51" s="28"/>
      <c r="T51" s="28"/>
      <c r="U51" s="28"/>
      <c r="V51" s="28"/>
    </row>
    <row r="52" spans="3:22" ht="11.25" customHeight="1" x14ac:dyDescent="0.2">
      <c r="C52" s="9" t="s">
        <v>5</v>
      </c>
      <c r="D52" s="10"/>
      <c r="E52" s="8">
        <f>+sv!E52</f>
        <v>2137</v>
      </c>
      <c r="F52" s="8">
        <f>+sv!F52</f>
        <v>1626</v>
      </c>
      <c r="G52" s="8">
        <f>+sv!G52</f>
        <v>1171</v>
      </c>
      <c r="H52" s="8">
        <f>+sv!H52</f>
        <v>706</v>
      </c>
      <c r="I52" s="8">
        <f>+sv!I52</f>
        <v>2728</v>
      </c>
      <c r="J52" s="8">
        <f>+sv!J52</f>
        <v>2102</v>
      </c>
      <c r="K52" s="8">
        <f>+sv!K52</f>
        <v>1434</v>
      </c>
      <c r="L52" s="8">
        <f>+sv!L52</f>
        <v>724</v>
      </c>
      <c r="O52" s="28"/>
      <c r="P52" s="28"/>
      <c r="Q52" s="28"/>
      <c r="R52" s="28"/>
      <c r="S52" s="28"/>
      <c r="T52" s="28"/>
      <c r="U52" s="28"/>
      <c r="V52" s="28"/>
    </row>
    <row r="53" spans="3:22" ht="11.25" customHeight="1" x14ac:dyDescent="0.2">
      <c r="C53" s="9" t="s">
        <v>2</v>
      </c>
      <c r="D53" s="10"/>
      <c r="E53" s="8">
        <f>+sv!E53</f>
        <v>1050</v>
      </c>
      <c r="F53" s="8">
        <f>+sv!F53</f>
        <v>825</v>
      </c>
      <c r="G53" s="8">
        <f>+sv!G53</f>
        <v>553</v>
      </c>
      <c r="H53" s="8">
        <f>+sv!H53</f>
        <v>297</v>
      </c>
      <c r="I53" s="8">
        <f>+sv!I53</f>
        <v>913</v>
      </c>
      <c r="J53" s="8">
        <f>+sv!J53</f>
        <v>816</v>
      </c>
      <c r="K53" s="8">
        <f>+sv!K53</f>
        <v>668</v>
      </c>
      <c r="L53" s="8">
        <f>+sv!L53</f>
        <v>349</v>
      </c>
      <c r="O53" s="28"/>
      <c r="P53" s="28"/>
      <c r="Q53" s="28"/>
      <c r="R53" s="28"/>
      <c r="S53" s="28"/>
      <c r="T53" s="28"/>
      <c r="U53" s="28"/>
      <c r="V53" s="28"/>
    </row>
    <row r="54" spans="3:22" ht="11.25" customHeight="1" x14ac:dyDescent="0.2">
      <c r="C54" s="9" t="s">
        <v>45</v>
      </c>
      <c r="D54" s="10"/>
      <c r="E54" s="8">
        <f>+sv!E54</f>
        <v>-189</v>
      </c>
      <c r="F54" s="8">
        <f>+sv!F54</f>
        <v>-140</v>
      </c>
      <c r="G54" s="8">
        <f>+sv!G54</f>
        <v>-105</v>
      </c>
      <c r="H54" s="8">
        <f>+sv!H54</f>
        <v>-47</v>
      </c>
      <c r="I54" s="8">
        <f>+sv!I54</f>
        <v>-251</v>
      </c>
      <c r="J54" s="8">
        <f>+sv!J54</f>
        <v>-184</v>
      </c>
      <c r="K54" s="8">
        <f>+sv!K54</f>
        <v>-131</v>
      </c>
      <c r="L54" s="8">
        <f>+sv!L54</f>
        <v>-67</v>
      </c>
      <c r="O54" s="28"/>
      <c r="P54" s="28"/>
      <c r="Q54" s="28"/>
      <c r="R54" s="28"/>
      <c r="S54" s="28"/>
      <c r="T54" s="28"/>
      <c r="U54" s="28"/>
      <c r="V54" s="28"/>
    </row>
    <row r="55" spans="3:22" ht="11.25" customHeight="1" x14ac:dyDescent="0.2">
      <c r="C55" s="13" t="str">
        <f>+C13</f>
        <v>Continuing operations</v>
      </c>
      <c r="D55" s="14"/>
      <c r="E55" s="15">
        <f>+sv!E55</f>
        <v>4095</v>
      </c>
      <c r="F55" s="15">
        <f>+sv!F55</f>
        <v>3017</v>
      </c>
      <c r="G55" s="15">
        <f>+sv!G55</f>
        <v>2051</v>
      </c>
      <c r="H55" s="15">
        <f>+sv!H55</f>
        <v>1173</v>
      </c>
      <c r="I55" s="15">
        <f>+sv!I55</f>
        <v>4642</v>
      </c>
      <c r="J55" s="15">
        <f>+sv!J55</f>
        <v>3654</v>
      </c>
      <c r="K55" s="15">
        <f>+sv!K55</f>
        <v>2595</v>
      </c>
      <c r="L55" s="15">
        <f>+sv!L55</f>
        <v>1303</v>
      </c>
      <c r="O55" s="28"/>
      <c r="P55" s="28"/>
      <c r="Q55" s="28"/>
      <c r="R55" s="28"/>
      <c r="S55" s="28"/>
      <c r="T55" s="28"/>
      <c r="U55" s="28"/>
      <c r="V55" s="28"/>
    </row>
    <row r="56" spans="3:22" ht="11.25" customHeight="1" x14ac:dyDescent="0.2">
      <c r="C56" s="9" t="str">
        <f>+C46</f>
        <v>Discontinuing operations</v>
      </c>
      <c r="D56" s="10"/>
      <c r="E56" s="8">
        <f>+sv!E56</f>
        <v>187</v>
      </c>
      <c r="F56" s="8">
        <f>+sv!F56</f>
        <v>160</v>
      </c>
      <c r="G56" s="8">
        <f>+sv!G56</f>
        <v>126</v>
      </c>
      <c r="H56" s="8">
        <f>+sv!H56</f>
        <v>62</v>
      </c>
      <c r="I56" s="8">
        <f>+sv!I56</f>
        <v>16</v>
      </c>
      <c r="J56" s="8">
        <f>+sv!J56</f>
        <v>-2</v>
      </c>
      <c r="K56" s="8">
        <f>+sv!K56</f>
        <v>21</v>
      </c>
      <c r="L56" s="8">
        <f>+sv!L56</f>
        <v>-9</v>
      </c>
      <c r="O56" s="28"/>
      <c r="P56" s="28"/>
      <c r="Q56" s="28"/>
      <c r="R56" s="28"/>
      <c r="S56" s="28"/>
      <c r="T56" s="28"/>
      <c r="U56" s="28"/>
      <c r="V56" s="28"/>
    </row>
    <row r="57" spans="3:22" ht="11.25" customHeight="1" x14ac:dyDescent="0.2">
      <c r="C57" s="13" t="s">
        <v>23</v>
      </c>
      <c r="D57" s="14"/>
      <c r="E57" s="15">
        <f>+sv!E57</f>
        <v>4282</v>
      </c>
      <c r="F57" s="15">
        <f>+sv!F57</f>
        <v>3177</v>
      </c>
      <c r="G57" s="15">
        <f>+sv!G57</f>
        <v>2177</v>
      </c>
      <c r="H57" s="15">
        <f>+sv!H57</f>
        <v>1235</v>
      </c>
      <c r="I57" s="15">
        <f>+sv!I57</f>
        <v>4658</v>
      </c>
      <c r="J57" s="15">
        <f>+sv!J57</f>
        <v>3652</v>
      </c>
      <c r="K57" s="15">
        <f>+sv!K57</f>
        <v>2616</v>
      </c>
      <c r="L57" s="15">
        <f>+sv!L57</f>
        <v>1294</v>
      </c>
      <c r="O57" s="28"/>
      <c r="P57" s="28"/>
      <c r="Q57" s="28"/>
      <c r="R57" s="28"/>
      <c r="S57" s="28"/>
      <c r="T57" s="28"/>
      <c r="U57" s="28"/>
      <c r="V57" s="28"/>
    </row>
    <row r="58" spans="3:22" ht="11.25" customHeight="1" x14ac:dyDescent="0.2">
      <c r="O58" s="28"/>
      <c r="P58" s="28"/>
      <c r="Q58" s="28"/>
      <c r="R58" s="28"/>
      <c r="S58" s="28"/>
      <c r="T58" s="28"/>
      <c r="U58" s="28"/>
      <c r="V58" s="28"/>
    </row>
    <row r="59" spans="3:22" ht="11.25" customHeight="1" x14ac:dyDescent="0.2">
      <c r="C59" s="1" t="s">
        <v>26</v>
      </c>
      <c r="D59" s="3"/>
      <c r="E59" s="8"/>
      <c r="F59" s="8"/>
      <c r="G59" s="8"/>
      <c r="H59" s="8"/>
      <c r="I59" s="8"/>
      <c r="J59" s="8"/>
      <c r="K59" s="8"/>
      <c r="L59" s="8"/>
      <c r="O59" s="28"/>
      <c r="P59" s="28"/>
      <c r="Q59" s="28"/>
      <c r="R59" s="28"/>
      <c r="S59" s="28"/>
      <c r="T59" s="28"/>
      <c r="U59" s="28"/>
      <c r="V59" s="28"/>
    </row>
    <row r="60" spans="3:22" ht="11.25" customHeight="1" x14ac:dyDescent="0.2">
      <c r="C60" s="9" t="s">
        <v>4</v>
      </c>
      <c r="D60" s="10"/>
      <c r="E60" s="20">
        <f>+sv!E60</f>
        <v>10.6</v>
      </c>
      <c r="F60" s="20">
        <f>+sv!F60</f>
        <v>9.1</v>
      </c>
      <c r="G60" s="20">
        <f>+sv!G60</f>
        <v>8.3000000000000007</v>
      </c>
      <c r="H60" s="20">
        <f>+sv!H60</f>
        <v>7.9</v>
      </c>
      <c r="I60" s="20">
        <f>+sv!I60</f>
        <v>10.9</v>
      </c>
      <c r="J60" s="20">
        <f>+sv!J60</f>
        <v>10.8</v>
      </c>
      <c r="K60" s="20">
        <f>+sv!K60</f>
        <v>11.1</v>
      </c>
      <c r="L60" s="20">
        <f>+sv!L60</f>
        <v>10.7</v>
      </c>
      <c r="O60" s="28"/>
      <c r="P60" s="28"/>
      <c r="Q60" s="28"/>
      <c r="R60" s="28"/>
      <c r="S60" s="28"/>
      <c r="T60" s="28"/>
      <c r="U60" s="28"/>
      <c r="V60" s="28"/>
    </row>
    <row r="61" spans="3:22" ht="11.25" customHeight="1" x14ac:dyDescent="0.2">
      <c r="C61" s="9" t="s">
        <v>5</v>
      </c>
      <c r="D61" s="10"/>
      <c r="E61" s="20">
        <f>+sv!E61</f>
        <v>19.600000000000001</v>
      </c>
      <c r="F61" s="20">
        <f>+sv!F61</f>
        <v>19.8</v>
      </c>
      <c r="G61" s="20">
        <f>+sv!G61</f>
        <v>20.5</v>
      </c>
      <c r="H61" s="20">
        <f>+sv!H61</f>
        <v>22</v>
      </c>
      <c r="I61" s="20">
        <f>+sv!I61</f>
        <v>22.5</v>
      </c>
      <c r="J61" s="20">
        <f>+sv!J61</f>
        <v>22.9</v>
      </c>
      <c r="K61" s="20">
        <f>+sv!K61</f>
        <v>23.1</v>
      </c>
      <c r="L61" s="20">
        <f>+sv!L61</f>
        <v>23.2</v>
      </c>
      <c r="O61" s="28"/>
      <c r="P61" s="28"/>
      <c r="Q61" s="28"/>
      <c r="R61" s="28"/>
      <c r="S61" s="28"/>
      <c r="T61" s="28"/>
      <c r="U61" s="28"/>
      <c r="V61" s="28"/>
    </row>
    <row r="62" spans="3:22" ht="11.25" customHeight="1" x14ac:dyDescent="0.2">
      <c r="C62" s="9" t="s">
        <v>2</v>
      </c>
      <c r="D62" s="10"/>
      <c r="E62" s="20">
        <f>+sv!E62</f>
        <v>12</v>
      </c>
      <c r="F62" s="20">
        <f>+sv!F62</f>
        <v>12.5</v>
      </c>
      <c r="G62" s="20">
        <f>+sv!G62</f>
        <v>12.3</v>
      </c>
      <c r="H62" s="20">
        <f>+sv!H62</f>
        <v>12.1</v>
      </c>
      <c r="I62" s="20">
        <f>+sv!I62</f>
        <v>9.5</v>
      </c>
      <c r="J62" s="20">
        <f>+sv!J62</f>
        <v>11</v>
      </c>
      <c r="K62" s="20">
        <f>+sv!K62</f>
        <v>12.7</v>
      </c>
      <c r="L62" s="20">
        <f>+sv!L62</f>
        <v>12.8</v>
      </c>
      <c r="O62" s="28"/>
      <c r="P62" s="28"/>
      <c r="Q62" s="28"/>
      <c r="R62" s="28"/>
      <c r="S62" s="28"/>
      <c r="T62" s="28"/>
      <c r="U62" s="28"/>
      <c r="V62" s="28"/>
    </row>
    <row r="63" spans="3:22" ht="11.25" customHeight="1" x14ac:dyDescent="0.2">
      <c r="C63" s="13" t="str">
        <f>+C55</f>
        <v>Continuing operations</v>
      </c>
      <c r="D63" s="14"/>
      <c r="E63" s="21">
        <f>+sv!E63</f>
        <v>13.5</v>
      </c>
      <c r="F63" s="21">
        <f>+sv!F63</f>
        <v>13.3</v>
      </c>
      <c r="G63" s="21">
        <f>+sv!G63</f>
        <v>13.2</v>
      </c>
      <c r="H63" s="21">
        <f>+sv!H63</f>
        <v>13.8</v>
      </c>
      <c r="I63" s="21">
        <f>+sv!I63</f>
        <v>13.8</v>
      </c>
      <c r="J63" s="21">
        <f>+sv!J63</f>
        <v>14.4</v>
      </c>
      <c r="K63" s="21">
        <f>+sv!K63</f>
        <v>15</v>
      </c>
      <c r="L63" s="21">
        <f>+sv!L63</f>
        <v>14.9</v>
      </c>
      <c r="O63" s="28"/>
      <c r="P63" s="28"/>
      <c r="Q63" s="28"/>
      <c r="R63" s="28"/>
      <c r="S63" s="28"/>
      <c r="T63" s="28"/>
      <c r="U63" s="28"/>
      <c r="V63" s="28"/>
    </row>
    <row r="64" spans="3:22" ht="11.25" customHeight="1" x14ac:dyDescent="0.2">
      <c r="C64" s="9" t="str">
        <f>+C56</f>
        <v>Discontinuing operations</v>
      </c>
      <c r="D64" s="10"/>
      <c r="E64" s="20">
        <f>+sv!E64</f>
        <v>7</v>
      </c>
      <c r="F64" s="20">
        <f>+sv!F64</f>
        <v>7.5</v>
      </c>
      <c r="G64" s="20">
        <f>+sv!G64</f>
        <v>8.3000000000000007</v>
      </c>
      <c r="H64" s="20">
        <f>+sv!H64</f>
        <v>7.4</v>
      </c>
      <c r="I64" s="20">
        <f>+sv!I64</f>
        <v>0.5</v>
      </c>
      <c r="J64" s="20">
        <f>+sv!J64</f>
        <v>-0.1</v>
      </c>
      <c r="K64" s="20">
        <f>+sv!K64</f>
        <v>1.4</v>
      </c>
      <c r="L64" s="20">
        <f>+sv!L64</f>
        <v>-1.2</v>
      </c>
      <c r="O64" s="28"/>
      <c r="P64" s="28"/>
      <c r="Q64" s="28"/>
      <c r="R64" s="28"/>
      <c r="S64" s="28"/>
      <c r="T64" s="28"/>
      <c r="U64" s="28"/>
      <c r="V64" s="28"/>
    </row>
    <row r="65" spans="3:22" ht="11.25" customHeight="1" x14ac:dyDescent="0.2">
      <c r="C65" s="13" t="s">
        <v>23</v>
      </c>
      <c r="D65" s="14"/>
      <c r="E65" s="21">
        <f>+sv!E65</f>
        <v>13</v>
      </c>
      <c r="F65" s="21">
        <f>+sv!F65</f>
        <v>12.9</v>
      </c>
      <c r="G65" s="21">
        <f>+sv!G65</f>
        <v>12.8</v>
      </c>
      <c r="H65" s="21">
        <f>+sv!H65</f>
        <v>13.3</v>
      </c>
      <c r="I65" s="21">
        <f>+sv!I65</f>
        <v>12.7</v>
      </c>
      <c r="J65" s="21">
        <f>+sv!J65</f>
        <v>13.2</v>
      </c>
      <c r="K65" s="21">
        <f>+sv!K65</f>
        <v>14</v>
      </c>
      <c r="L65" s="21">
        <f>+sv!L65</f>
        <v>13.8</v>
      </c>
      <c r="O65" s="28"/>
      <c r="P65" s="28"/>
      <c r="Q65" s="28"/>
      <c r="R65" s="28"/>
      <c r="S65" s="28"/>
      <c r="T65" s="28"/>
      <c r="U65" s="28"/>
      <c r="V65" s="28"/>
    </row>
    <row r="66" spans="3:22" ht="11.25" customHeight="1" x14ac:dyDescent="0.35">
      <c r="C66" s="32" t="s">
        <v>28</v>
      </c>
      <c r="D66" s="33"/>
      <c r="E66" s="33"/>
      <c r="F66" s="33"/>
      <c r="G66" s="33"/>
      <c r="H66" s="33"/>
      <c r="I66" s="33"/>
      <c r="J66" s="33"/>
      <c r="K66" s="33"/>
      <c r="L66" s="33"/>
    </row>
    <row r="67" spans="3:22" ht="11.25" customHeight="1" x14ac:dyDescent="0.2"/>
    <row r="68" spans="3:22" ht="11.25" customHeight="1" x14ac:dyDescent="0.2"/>
    <row r="69" spans="3:22" ht="11.25" customHeight="1" x14ac:dyDescent="0.2">
      <c r="E69" s="22"/>
      <c r="F69" s="22"/>
      <c r="G69" s="22"/>
      <c r="H69" s="22"/>
      <c r="I69" s="22"/>
      <c r="J69" s="22"/>
      <c r="K69" s="22"/>
      <c r="L69" s="22"/>
    </row>
    <row r="70" spans="3:22" ht="11.25" customHeight="1" x14ac:dyDescent="0.2">
      <c r="E70" s="22"/>
      <c r="F70" s="22"/>
      <c r="G70" s="22"/>
      <c r="H70" s="22"/>
      <c r="I70" s="22"/>
      <c r="J70" s="22"/>
      <c r="K70" s="22"/>
      <c r="L70" s="22"/>
    </row>
    <row r="71" spans="3:22" ht="11.25" customHeight="1" x14ac:dyDescent="0.2">
      <c r="E71" s="22"/>
      <c r="F71" s="22"/>
      <c r="G71" s="22"/>
      <c r="H71" s="22"/>
      <c r="I71" s="22"/>
      <c r="J71" s="22"/>
      <c r="K71" s="22"/>
      <c r="L71" s="22"/>
    </row>
    <row r="72" spans="3:22" ht="11.25" customHeight="1" x14ac:dyDescent="0.2">
      <c r="E72" s="22"/>
      <c r="F72" s="22"/>
      <c r="G72" s="22"/>
      <c r="H72" s="22"/>
      <c r="I72" s="22"/>
      <c r="J72" s="22"/>
      <c r="K72" s="22"/>
      <c r="L72" s="22"/>
    </row>
    <row r="73" spans="3:22" ht="11.25" customHeight="1" x14ac:dyDescent="0.2">
      <c r="E73" s="22"/>
      <c r="F73" s="22"/>
      <c r="G73" s="22"/>
      <c r="H73" s="22"/>
      <c r="I73" s="22"/>
      <c r="J73" s="22"/>
      <c r="K73" s="22"/>
      <c r="L73" s="22"/>
    </row>
    <row r="74" spans="3:22" ht="11.25" customHeight="1" x14ac:dyDescent="0.2">
      <c r="E74" s="22"/>
      <c r="F74" s="22"/>
      <c r="G74" s="22"/>
      <c r="H74" s="22"/>
      <c r="I74" s="22"/>
      <c r="J74" s="22"/>
      <c r="K74" s="22"/>
      <c r="L74" s="22"/>
    </row>
    <row r="75" spans="3:22" ht="11.25" customHeight="1" x14ac:dyDescent="0.2"/>
    <row r="76" spans="3:22" ht="11.25" customHeight="1" x14ac:dyDescent="0.2"/>
    <row r="77" spans="3:22" ht="11.25" customHeight="1" x14ac:dyDescent="0.2">
      <c r="E77" s="23"/>
    </row>
    <row r="78" spans="3:22" ht="11.25" customHeight="1" x14ac:dyDescent="0.2">
      <c r="E78" s="23"/>
    </row>
    <row r="79" spans="3:22" ht="11.25" customHeight="1" x14ac:dyDescent="0.2">
      <c r="E79" s="23"/>
    </row>
    <row r="80" spans="3:22" ht="11.25" customHeight="1" x14ac:dyDescent="0.2">
      <c r="E80" s="23"/>
    </row>
    <row r="81" spans="5:5" ht="11.25" customHeight="1" x14ac:dyDescent="0.2">
      <c r="E81" s="23"/>
    </row>
    <row r="82" spans="5:5" ht="11.25" customHeight="1" x14ac:dyDescent="0.2">
      <c r="E82" s="23"/>
    </row>
    <row r="83" spans="5:5" ht="11.25" customHeight="1" x14ac:dyDescent="0.2"/>
    <row r="84" spans="5:5" ht="11.25" customHeight="1" x14ac:dyDescent="0.2"/>
    <row r="85" spans="5:5" ht="11.25" customHeight="1" x14ac:dyDescent="0.2"/>
    <row r="86" spans="5:5" ht="11.25" customHeight="1" x14ac:dyDescent="0.2"/>
    <row r="87" spans="5:5" ht="11.25" customHeight="1" x14ac:dyDescent="0.2"/>
    <row r="88" spans="5:5" ht="11.25" customHeight="1" x14ac:dyDescent="0.2"/>
    <row r="89" spans="5:5" ht="11.25" customHeight="1" x14ac:dyDescent="0.2"/>
    <row r="90" spans="5:5" ht="11.25" customHeight="1" x14ac:dyDescent="0.2"/>
    <row r="91" spans="5:5" ht="11.25" customHeight="1" x14ac:dyDescent="0.2"/>
    <row r="92" spans="5:5" ht="11.25" customHeight="1" x14ac:dyDescent="0.2"/>
    <row r="93" spans="5:5" ht="11.25" customHeight="1" x14ac:dyDescent="0.2"/>
    <row r="94" spans="5:5" ht="11.25" customHeight="1" x14ac:dyDescent="0.2"/>
    <row r="95" spans="5:5" ht="11.25" customHeight="1" x14ac:dyDescent="0.2"/>
    <row r="96" spans="5:5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</sheetData>
  <mergeCells count="2">
    <mergeCell ref="C34:L34"/>
    <mergeCell ref="C66:L66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gunnel.johansson</dc:creator>
  <cp:lastModifiedBy>Karin Larsson</cp:lastModifiedBy>
  <cp:lastPrinted>2021-04-09T13:43:49Z</cp:lastPrinted>
  <dcterms:created xsi:type="dcterms:W3CDTF">2018-02-27T08:23:41Z</dcterms:created>
  <dcterms:modified xsi:type="dcterms:W3CDTF">2021-04-11T16:39:46Z</dcterms:modified>
</cp:coreProperties>
</file>